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54\AppData\Local\Temp\"/>
    </mc:Choice>
  </mc:AlternateContent>
  <xr:revisionPtr revIDLastSave="0" documentId="13_ncr:1_{CD0CE1B8-5636-4395-917C-2EB2E86E022C}" xr6:coauthVersionLast="47" xr6:coauthVersionMax="47" xr10:uidLastSave="{00000000-0000-0000-0000-000000000000}"/>
  <bookViews>
    <workbookView xWindow="4800" yWindow="3450" windowWidth="12300" windowHeight="1215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" l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A5" i="1"/>
  <c r="A4" i="1"/>
</calcChain>
</file>

<file path=xl/sharedStrings.xml><?xml version="1.0" encoding="utf-8"?>
<sst xmlns="http://schemas.openxmlformats.org/spreadsheetml/2006/main" count="664" uniqueCount="494">
  <si>
    <t>ИНФРА-М Научно-издательский Центр</t>
  </si>
  <si>
    <t>Автоматизация технологических процессов
от 29.10.2024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</si>
  <si>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</si>
  <si>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</si>
  <si>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</si>
  <si>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</si>
  <si>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</si>
  <si>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</si>
  <si>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</si>
  <si>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</si>
  <si>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</si>
  <si>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</si>
  <si>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</si>
  <si>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</si>
  <si>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</si>
  <si>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</si>
  <si>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</si>
  <si>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</si>
  <si>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</si>
  <si>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</si>
  <si>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</si>
  <si>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</si>
  <si>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</si>
  <si>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</si>
  <si>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</si>
  <si>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</si>
  <si>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</si>
  <si>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</si>
  <si>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</si>
  <si>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</si>
  <si>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</si>
  <si>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</si>
  <si>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</si>
  <si>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Аннотация</t>
  </si>
  <si>
    <t>415900.09.01</t>
  </si>
  <si>
    <t>Автоматизация и роботизация строит.: Уч.пос. /С.И.Евтушенко -2 изд. -М:ИЦ РИОР:НИЦ ИНФРА-М,2023-452с(ВО) (п)</t>
  </si>
  <si>
    <t>АВТОМАТИЗАЦИЯ И РОБОТИЗАЦИЯ СТРОИТЕЛЬСТВА, ИЗД.2</t>
  </si>
  <si>
    <t>Евтушенко С. И., Булгаков А. Г., Воробьев В. А., Паршин Д. Я.</t>
  </si>
  <si>
    <t>Переплет 7БЦ</t>
  </si>
  <si>
    <t>ИЦ РИОР</t>
  </si>
  <si>
    <t>Высшее образование: Бакалавриат</t>
  </si>
  <si>
    <t>978-5-369-01109-6</t>
  </si>
  <si>
    <t>ПРИКЛАДНЫЕ НАУКИ. ТЕХНИКА. МЕДИЦИНА</t>
  </si>
  <si>
    <t>Строительство</t>
  </si>
  <si>
    <t>Учебное пособие</t>
  </si>
  <si>
    <t>Профессиональное образование / ВО - Бакалавриат</t>
  </si>
  <si>
    <t>08.03.01, 08.04.01, 15.03.04, 15.04.04, 27.03.04</t>
  </si>
  <si>
    <t>Допущено Учебно-методическим объединением вузов по образованию в области транспортных машин и транспортно-технических комплексов для бакалавриата и мэгистриата техники и технологии направления 550200 ^Автоматизация и управление» и для подготовки дипл</t>
  </si>
  <si>
    <t>Южно-Российский государственный политехнический университет (НПИ) им. М.И. Платова</t>
  </si>
  <si>
    <t>0213</t>
  </si>
  <si>
    <t>Изложены основные вопросы современного состояния автоматизации и роботизации в строительстве. Рассмотрены основные понятия и определения автоматизации машин, механизмов и технологических процессов, принципы построения систем управления, математическое описание систем автоматического регулирования, их динамические характеристики, вопросы устойчивости и качества систем управления. Изложены вопросы автоматизации и роботизации земляных, свайных, бетонных и отделочных работ.
Предназначено для студентов вузов, обучающихся по строительным специальностям и направлениям.</t>
  </si>
  <si>
    <t>141500.15.01</t>
  </si>
  <si>
    <t>Автоматизация произв. процес.в машиностр.:Уч.пос./Е.Э.Фельдштейн-М.:НИЦ ИНФРА-М,Нов.знание,2023 -264с</t>
  </si>
  <si>
    <t>АВТОМАТИЗАЦИЯ ПРОИЗВОДСТВЕННЫХ ПРОЦЕССОВ В МАШИНОСТРОЕНИИ</t>
  </si>
  <si>
    <t>Фельдштейн Е.Э., Корниевич М.А.</t>
  </si>
  <si>
    <t>Переплет 7БЦ/Без шитья</t>
  </si>
  <si>
    <t>НИЦ ИНФРА-М</t>
  </si>
  <si>
    <t>Среднее профессиональное образование</t>
  </si>
  <si>
    <t>978-5-16-010531-4</t>
  </si>
  <si>
    <t>Энергетика. Промышленность</t>
  </si>
  <si>
    <t>Профессиональное образование / Среднее профессиональное образование</t>
  </si>
  <si>
    <t>15.01.26, 15.01.27, 15.01.35, 15.01.36, 15.01.38, 15.02.03, 15.02.04, 15.02.07, 15.02.09, 15.02.10, 15.02.16, 15.02.17, 15.02.18, 18.01.35, 18.02.04, 18.02.05, 18.02.07, 18.02.09, 18.02.10, 18.02.13, 18.02.14, 19.02.11, 19.02.12, 22.02.08, 26.02.02, 35.01.05, 35.01.06, 35.02.18</t>
  </si>
  <si>
    <t>Рекомендовано учреждением образования «Республиканский институт профессионального образования» в качестве пособия для учащихся учреждений, обеспечивающих получение среднего специального образования по специальности «Технология машиностроения». Рекомендовано федеральным государственным учреждением «Федеральный институт развития образования» в качестве учебного пособия для использования в учебном процессе образовательных учреждений, реализующих программы среднего профессионального образования</t>
  </si>
  <si>
    <t>-</t>
  </si>
  <si>
    <t>0111</t>
  </si>
  <si>
    <t>Рассмотрена автоматизация процессов изготовления деталей, их загрузки, ориентирования, соединения и выгрузки, автоматизированные транспортные системы и системы смены режущих инструментов.
Представлены методы контроля и диагностики процесса обработки выпускаемой продукции. Показаны возможности применения про мышленных роботов. Рассмотрены некоторые вопросы организации и эксплуатации гибких производственных систем.
Пособие предназначено для студентов специальности «Технология машиностроения» техникумов и технических колледжей, других родственных специальностей. Может быть полезно учащимся профессионально-технических учебных заведений.</t>
  </si>
  <si>
    <t>682807.06.01</t>
  </si>
  <si>
    <t>Автоматизация производственных процессов: Уч.пос. / В.В.Клепиков-М.:НИЦ ИНФРА-М,2024-208с(СПО)(п)</t>
  </si>
  <si>
    <t>АВТОМАТИЗАЦИЯ ПРОИЗВОДСТВЕННЫХ ПРОЦЕССОВ</t>
  </si>
  <si>
    <t>Клепиков В.В., Султан-заде Н.М., Схиртладзе А.Г.</t>
  </si>
  <si>
    <t>978-5-16-013871-8</t>
  </si>
  <si>
    <t>15.02.04, 15.02.07, 15.02.09, 15.02.16, 15.02.18, 18.01.35, 18.02.04, 18.02.05, 18.02.07, 18.02.09, 18.02.10, 18.02.13, 18.02.14, 19.02.11, 19.02.12, 22.02.08, 26.02.02, 35.01.05, 35.01.06, 35.02.18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</si>
  <si>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15.02.07 «Автоматизация технологических процессов и производств (по отраслям)», 15.02.08 «Технология машиностроения», 15.02.09 «Аддитивные технологии»</t>
  </si>
  <si>
    <t>Московский политехнический университет</t>
  </si>
  <si>
    <t>32</t>
  </si>
  <si>
    <t>0118</t>
  </si>
  <si>
    <t>Рассмотрены основные положения и принципы автоматизации технологических процессов изготовления деталей и сборки узлов машин, а также типовые технологические процессы автоматизации изготовления различных групп деталей машин. Приведены варианты заданий, методика, примеры выполнения практической работы и решения тестовых задач по автоматизации технологических процессов.
Для студентов учреждений среднего профессионального образования укрупненной группы специальностей 15.02.00 «Машиностроение».</t>
  </si>
  <si>
    <t>078450.16.01</t>
  </si>
  <si>
    <t>Автоматизация систем водоснабжения и водоотведения: Уч. / А.А.Рульнов - 2изд.- ИНФРА-М,2023-192с.(СПО)</t>
  </si>
  <si>
    <t>АВТОМАТИЗАЦИЯ СИСТЕМ ВОДОСНАБЖЕНИЯ И ВОДООТВЕДЕНИЯ, ИЗД.2</t>
  </si>
  <si>
    <t>Рульнов А.А.</t>
  </si>
  <si>
    <t>978-5-16-009369-7</t>
  </si>
  <si>
    <t>Учебник</t>
  </si>
  <si>
    <t>08.01.29, 08.02.02, 08.02.04, 08.02.13, 08.02.14, 13.02.02, 18.01.27, 18.01.28, 18.01.35, 18.02.04, 18.02.05, 18.02.07, 18.02.09, 18.02.10, 18.02.13, 18.02.14, 19.01.01, 19.02.11, 19.02.12, 22.02.08, 26.02.02, 35.02.18</t>
  </si>
  <si>
    <t>Допущено Федеральным агентством по строительству и жилищно-коммунальному хозяйству в качестве учебника для студентов средних специальных учебных заведений, обучающихся по специальности 08.02.04 «Водоснабжение и водоотведение»</t>
  </si>
  <si>
    <t>ДА</t>
  </si>
  <si>
    <t>Национальный исследовательский Московский государственный строительный университет</t>
  </si>
  <si>
    <t>0214</t>
  </si>
  <si>
    <t>Изложены основы методов контроля и регулирования основных технологических параметров в инженерных системах и очистных сооружениях; рассмотрены принципы действия и конструкции контрольно-измерительных приборов и автоматических регуляторов, управляющих устройств, широко применяемых при автоматизации систем водоснабжения и водоотведения, а также измерения основных технологических величин; приведены сведения об управляющих устройствах, используемых в автоматизированных системах управления технологическими комплексами обработки природных и сточных вод. Освещены основные вопросы технико-экономической эффективности автоматизации систем водоснабжения и водоотведения.
Предназначен для учащихся техникумов, обучающихся по специальности 08.02.04 «Водоснабжение и водоотведение».</t>
  </si>
  <si>
    <t>682808.05.01</t>
  </si>
  <si>
    <t>Автоматизация техн.процессов и произв.: Уч.пос./А.А.Иванов-2изд.-М.:Форум,НИЦ ИНФРА-М,2024-224с(СПО)</t>
  </si>
  <si>
    <t>АВТОМАТИЗАЦИЯ ТЕХНОЛОГИЧЕСКИХ ПРОЦЕССОВ И ПРОИЗВОДСТВ, ИЗД.2</t>
  </si>
  <si>
    <t>Иванов А.А.</t>
  </si>
  <si>
    <t>Форум</t>
  </si>
  <si>
    <t>978-5-00091-535-6</t>
  </si>
  <si>
    <t>08.02.03, 13.02.01, 15.02.03, 15.02.09, 15.02.16, 15.02.17, 15.02.18, 18.01.35, 18.02.04, 18.02.05, 18.02.07, 18.02.09, 18.02.10, 18.02.13, 18.02.14, 19.02.11, 19.02.12, 22.02.08, 26.02.02, 26.02.04, 35.01.05, 35.01.06, 35.02.18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</si>
  <si>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15.02.07 «Автоматизация технологических процессов и производств (по отраслям)», 15.02.08 «Технология машиностроения»</t>
  </si>
  <si>
    <t>Нижегородский государственный технический университет им. Р.А. Алексеева</t>
  </si>
  <si>
    <t>0218</t>
  </si>
  <si>
    <t>Излагается материал по дисциплине «Автоматизация технологических процессов и производств», рассматриваются концепции комплексно-автоматизированного производства и структура интегрированной производственной системы, включающей стратегический, тактический и исполнительный уровни планирования и управления. Приводятся подробные схемы материальных и информационных потоков интегрированных систем, а также диаграммы и зоны эффективной автоматизации. Сформулированы организационно-технологические основы комплексной автоматизации массового и мелкосерийного производства. Предложена методика расчета технико-экономических показателей автоматизированных производств, таких как производительность, надежность и экономическая оценка эффективности внедрения новой техники. Представлены математические методы оптимизации основных критериев по результатам имитационного моделирования сложных технических систем.
Предназначен для студентов, обучающихся по специальностям 15.02.07 «Автоматизация технологических процессов и производств (по отраслям)», 15.02.08 «Технология машиностроения», а также студентов вузов, конструкторов, технологов и ученых, занимающихся проблемой комплексной автоматизации сборки.</t>
  </si>
  <si>
    <t>682809.10.01</t>
  </si>
  <si>
    <t>Автоматизация технологич. процес. и производ..: Уч.пос./ В.М.Виноградов-М.:Форум, НИЦ ИНФРА-М,2024.-161 с.(СПО)(П)</t>
  </si>
  <si>
    <t>АВТОМАТИЗАЦИЯ ТЕХНОЛОГИЧЕСКИХ ПРОЦЕССОВ И ПРОИЗВОДСТВ. ВВЕДЕНИЕ В СПЕЦИАЛЬНОСТЬ</t>
  </si>
  <si>
    <t>Виноградов В.М., Черепахин А.А.</t>
  </si>
  <si>
    <t>978-5-00091-536-3</t>
  </si>
  <si>
    <t>15.02.03, 15.02.07, 15.02.16, 15.02.17, 15.02.18, 18.01.35, 18.02.04, 18.02.05, 18.02.07, 18.02.09, 18.02.10, 18.02.13, 18.02.14, 19.02.11, 19.02.12, 22.02.08, 26.02.02, 35.01.05, 35.01.06, 35.02.18</t>
  </si>
  <si>
    <t>Рекомендовано Учебно-методическим советом СПО в качестве учебного пособия для учебных заведений, реализующих программу среднего профессионального образования по специальностям 15.02.07 «Автоматизация технологических процессов и производств (по отраслям)», 15.02.08 «Технология машиностроения»</t>
  </si>
  <si>
    <t>В учебном пособии рассмотрены этапы развития техники, машиностроения и автоматизации производства как основы проектирования технологических машин и комплексов. Приведены примеры оригинальных проектных решений по автоматизирующему оборудованию и в целом по современным технологическим комплексам в машиностроении.
Учебное пособие предназначено для студентов учреждений среднего профессионального образования, обучающихся по специальностям 15.02.07 «Автоматизация технологических процессов и производств» и 15.02.08 «Технология машиностроения».</t>
  </si>
  <si>
    <t>170050.09.01</t>
  </si>
  <si>
    <t>Автоматическое управление. Курс лекций с реш. задач...: Уч.пос. / Н.П.Молоканова-М.:Форум,2024.-224 с.(СПО)(П)</t>
  </si>
  <si>
    <t>АВТОМАТИЧЕСКОЕ УПРАВЛЕНИЕ. КУРС ЛЕКЦИЙ С РЕШЕНИЕМ ЗАДАЧ И ЛАБОРАТОРНЫХ РАБОТ</t>
  </si>
  <si>
    <t>Молоканова Н. П.</t>
  </si>
  <si>
    <t>СПО</t>
  </si>
  <si>
    <t>978-5-91134-593-8</t>
  </si>
  <si>
    <t>Автоматика. Радиоэлектроника. Связь</t>
  </si>
  <si>
    <t>27.02.04</t>
  </si>
  <si>
    <t>Рекомендовано Методическим советом ГОУ ДПО Учебно-методический центр по профессиональному образованию Департамента образования г. Москвы в качестве учебного пособия для студентов и учащихся образовательных учреждений среднего профессионального образования</t>
  </si>
  <si>
    <t>Среднерусский гуманитарно-технологический институт</t>
  </si>
  <si>
    <t>0112</t>
  </si>
  <si>
    <t>Рассмотрены основные понятия и принципы управления. Представлены типовые динамические звенья, их свойства и характеристики. Большое внимание уделено анализу устойчивости и качества процессов управления. Даны основные сведения об оптимальном управлении и синтезе линейных систем. Рассмотрены вопросы применения управляющих ЭВМ в системах автоматического управления. Приведены примеры и задачи. Представлены лабораторные работы, выполняемые на компьютере с использованием системы MATLAB с подсистемой моделирования динамических процессов Simulink, синтез и анализ систем автоматического регулирования. 
Для студентов образовательных учреждений среднего профессионального образования, обучающихся по специальности «Автоматизация технологических процессов и производств». Может быть использовано студентами других специальностей, изучающими дисциплины, связанные с автоматикой и автоматизацией.</t>
  </si>
  <si>
    <t>049950.15.01</t>
  </si>
  <si>
    <t>Автоматическое управление: Уч. / М.В.Гальперин - М.:НИЦ ИНФРА-М,2023 - 224 с.(СПО)(П)</t>
  </si>
  <si>
    <t>АВТОМАТИЧЕСКОЕ УПРАВЛЕНИЕ</t>
  </si>
  <si>
    <t>Гальперин М. В.</t>
  </si>
  <si>
    <t>978-5-16-016930-9</t>
  </si>
  <si>
    <t>12.01.07, 12.02.01, 12.02.02, 12.02.03, 12.02.04, 12.02.05, 12.02.06, 12.02.07, 13.01.07, 14.02.01, 15.02.10, 15.02.18, 18.01.28, 18.01.35, 18.02.04, 18.02.05, 18.02.07, 18.02.09, 18.02.10, 18.02.13, 18.02.14, 19.01.01, 19.02.11, 19.02.12, 22.02.08, 26.02.02, 27.02.03, 27.02.04, 35.02.08, 35.02.18</t>
  </si>
  <si>
    <t>Допущено Министерством образования Российской Федерации в качестве учебника для студентов образовательных учреждений среднего профессионального образования, обучающихся по группам специальностей «Приборостроение», «Электроника и микроэлектроника, радиотехника и телекоммуникации», «Автоматизация и управление», «Информатика и вычислительная техника»</t>
  </si>
  <si>
    <t>Московский техникум креативных индустрий им. Л.Б. Красина</t>
  </si>
  <si>
    <t>0104</t>
  </si>
  <si>
    <t>В учебнике приведены базовые сведения о системах автоматического управления, их назначении, структурах, классификации и функциональных модулях. В качестве основного математического аппарата в необходимом объеме рассмотрено преобразование Лапласа и его применение к анализу и синтезу систем регулирования. Рассматриваются передаточные функции, статические и динамические свойства и критерии устойчивости линейных систем, критерии качества процессов регулирования, характеристики типовых звеньев и объектов управления, законы регулирования и методы синтеза регуляторов, дискретные, нелинейные и самонастраивающиеся системы, устройства программного управления. Описаны алгоритмы управления и возможности ЭВМ и микроЭВМ в системах управления, приведены сведения о программном обеспечении.
Для работы с учебником достаточно знания математики и физики в объеме средней школы. Учебник рассчитан на студентов среднетехнических учебных заведений, специализирующихся по автоматике и автоматизации производственных процессов. Может служить полезным пособием для студентов учреждений высшего и среднего профессионального образования, изучающих эти дисциплины, а также электронику, измерительную и вычислительную технику, и для инженерно-технических работников, проектирующих и обслуживающих системы промышленной автоматики.</t>
  </si>
  <si>
    <t>130850.14.01</t>
  </si>
  <si>
    <t>Автоматическое управление: Уч.пос. / А.М.Петрова - М.:Форум,НИЦ ИНФРА-М,2024 - 240 с.(СПО)(П)</t>
  </si>
  <si>
    <t>Петрова А.М.</t>
  </si>
  <si>
    <t>978-5-00091-467-0</t>
  </si>
  <si>
    <t>13.01.07, 13.02.01, 13.02.02, 13.02.04, 13.02.05, 13.02.07, 13.02.08, 13.02.09, 13.02.12, 13.02.13, 15.01.18, 15.01.26, 15.01.27, 15.01.35, 15.01.36, 15.01.37, 15.01.38, 15.02.01, 15.02.03, 15.02.04, 15.02.06, 15.02.07, 15.02.09, 15.02.10, 15.02.16, 15.02.17, 15.02.18, 18.01.28, 18.01.35, 18.02.04, 18.02.05, 18.02.07, 18.02.09, 18.02.10, 18.02.13, 18.02.14, 19.01.01, 19.02.11, 19.02.12, 22.02.08, 26.02.02, 27.02.01, 27.02.02, 27.02.03, 27.02.04, 27.02.05, 35.02.18</t>
  </si>
  <si>
    <t>Рекомендовано Учебно-методическим советом Учебно-методического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</t>
  </si>
  <si>
    <t>Московский гуманитарный университет</t>
  </si>
  <si>
    <t>0110</t>
  </si>
  <si>
    <t>Изложены теоретические основы систем автоматического управления, рассмотрены вопросы математического описания систем, проведен анализ временных и частотных характеристик динамических звеньев и типовых алгоритмов управления, изложены способы определения устойчивости, оценки и повышения качества систем, даны основы расчета коррекции линейных систем автоматического управления, рассмотрены особенности анализа линейных систем с постоянным запаздыванием и нелинейных систем автоматического управления.
Для студентов средних профессиональных учебных заведений, изучающих автоматику, автоматизацию технологических процессов и производств, радиоавтоматику, а также для бакалавров соответствующих направлений.</t>
  </si>
  <si>
    <t>719927.02.01</t>
  </si>
  <si>
    <t>Информационные сис. упр. качеством в автоматизир...: Уч.пос./Галиновский А.Л.-М.:НИЦ ИНФРА-М,2023-284с(СПО)(П)</t>
  </si>
  <si>
    <t>ИНФОРМАЦИОННЫЕ СИСТЕМЫ УПРАВЛЕНИЯ КАЧЕСТВОМ В АВТОМАТИЗИРОВАННЫХ И АВТОМАТИЧЕСКИХ ПРОИЗВОДСТВАХ</t>
  </si>
  <si>
    <t>Галиновский А.Л., Бочкарев С.В., Кравченко И.Н. и др.</t>
  </si>
  <si>
    <t>978-5-16-015662-0</t>
  </si>
  <si>
    <t>08.02.09, 13.02.13, 15.02.03, 15.02.07, 15.02.16, 15.02.17, 15.02.18, 35.01.05, 35.01.06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</si>
  <si>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техническим специальностям (протокол № 12 от 24.06.2019)</t>
  </si>
  <si>
    <t>Московский государственный технический университет им. Н.Э. Баумана</t>
  </si>
  <si>
    <t>0120</t>
  </si>
  <si>
    <t>В учебном пособии изложен материал для освоения и закрепления теоретических основ управления качеством в автоматизированных и автоматических производствах, связанный с получением навыков практического и самостоятельного исследования эффективного функционирования производственных процессов на основе применения современных методов контроля и анализа качества. Рассмотрены вопросы определения источников информации для проведения статистических исследований; случайные величины, их числовые характеристики и кривые распределения; современные методы контроля и анализа качества. По каждой из рассматриваемых тем приведены практические примеры, необходимые для выполнения самостоятельной расчетной работы, в том числе на основе программы «STATISTICA 12».
Для многоаспектного изучения вопросов управления качеством расширен функционал программы «STATISTICA 12» на основе встроенного языка программирования и редактора формул.
Для студентов учреждений среднего профессионального образования, обучающихся по техническим специальностям.</t>
  </si>
  <si>
    <t>665198.05.01</t>
  </si>
  <si>
    <t>Информационные сис. управ. качеством в...: Уч.пос. / Под ред. Галиновский А.Л.-М.:НИЦ ИНФРА-М,2023-284с(П)</t>
  </si>
  <si>
    <t>978-5-16-013582-3</t>
  </si>
  <si>
    <t>09.03.02, 09.04.02, 15.04.04, 24.03.01, 24.03.02, 24.03.03, 24.03.04, 24.03.05, 24.04.01, 24.04.02, 24.04.03, 24.04.04, 24.04.05, 24.05.01, 24.05.02, 24.05.03, 24.05.04, 24.05.05, 24.05.06, 24.05.07, 27.03.02, 27.04.02</t>
  </si>
  <si>
    <t>Допущено Федеральным учебно-методическим объединением в системе высшего образования по укрупненной группе специальностей и направлений подготовки 24.00.00 «Авиационная и ракетно-космическая техника» в качестве учебного пособия для студентов и аспирантов, обучающихся по основным образовательным программам высшего образования по направлению подготовки бакалавриата / магистратуры / специалитета</t>
  </si>
  <si>
    <t>В учебном пособии изложен материал для освоения и закрепления теоретических основ управления качеством в автоматизированных и автоматических производствах, связанный с получением навыков практического и самостоятельного исследования эффективного функционирования производственных процессов на основе применения современных методов контроля и анализа качества. Рассмотрены вопросы определения источников информации для проведения статистических исследований; случайные величины, их числовые характеристики и кривые распределения; современные методы контроля и анализа качества. По каждой из рассматриваемых тем приведены практические примеры, необходимые для выполнения самостоятельной расчетной работы, в том числе на основе программы «STATISTICA 12».
Для многоаспектного изучения вопросов управления качеством расширен функционал программы «STATISTICA 12» на основе встроенного языка программирования и редактора формул.
Соответствует требованиям Федерального государственного образовательного стандарта высшего образования последнего поколения.
Адресовано студентам бакалавриата, магистратуры и специалитета, обучающимся по направлению подготовки 24.00.00 «Авиационная и ракетно-космическая техника», а также аспирантам и преподавателям высших технических учебных заведений.</t>
  </si>
  <si>
    <t>831315.01.01</t>
  </si>
  <si>
    <t>Основы эксплуатации релейной защиты и автоматики: Уч.пос. / Е.Г.Дорохин-М.:НИЦ ИНФРА-М,2024.-410 с.(СПО)(п)</t>
  </si>
  <si>
    <t>ОСНОВЫ ЭКСПЛУАТАЦИИ РЕЛЕЙНОЙ ЗАЩИТЫ И АВТОМАТИКИ</t>
  </si>
  <si>
    <t>Дорохин Е.Г.</t>
  </si>
  <si>
    <t>978-5-16-019963-4</t>
  </si>
  <si>
    <t>12.01.07, 12.02.07, 13.01.07, 13.02.07, 13.02.12, 15.01.18, 18.01.28, 18.01.35, 18.02.04, 18.02.05, 18.02.07, 18.02.09, 18.02.10, 18.02.13, 18.02.14, 19.01.01, 19.02.11, 19.02.12, 22.02.08, 26.02.02, 27.02.06, 35.02.08, 35.02.18</t>
  </si>
  <si>
    <t>Апрель, 2024</t>
  </si>
  <si>
    <t>ПО2</t>
  </si>
  <si>
    <t>0124</t>
  </si>
  <si>
    <t>Учебное пособие содержит краткое описание наиболее распространенных устройств релейной защиты, автоматики, элемен тов вторичной коммутации и порядка их оперативного обслуживания.
Предназначено для оперативного персонала электростанций, подстанций, оперативно-выездных бригад электрических сетей, занятого эксплуатацией электрооборудования, для диспетчеров объединенной диспетчерской службы электросетей и регио нальных диспетчерских управлений, работников служб релейной защиты и автоматики различного уровня
и технических руководителей соответствующих организаций.</t>
  </si>
  <si>
    <t>765390.04.01</t>
  </si>
  <si>
    <t>Пищевая биотехн. продуктов из сырья растит. происхож.: Уч. / О.А.Неверова -М.:НИЦ ИНФРА-М,2025.-318 с.(П)</t>
  </si>
  <si>
    <t>ПИЩЕВАЯ БИОТЕХНОЛОГИЯ ПРОДУКТОВ ИЗ СЫРЬЯ РАСТИТЕЛЬНОГО ПРОИСХОЖДЕНИЯ</t>
  </si>
  <si>
    <t>Неверова О.А., Просеков А.Ю., Гореликова Г.А. и др.</t>
  </si>
  <si>
    <t>978-5-16-017179-1</t>
  </si>
  <si>
    <t>19.01.01, 19.01.18, 19.02.11, 19.02.12, 19.02.15, 22.02.08, 35.02.18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</si>
  <si>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19.00.00 «Промышленная экология и биотехнологии» (протокол № 5 от 19.05.2021)</t>
  </si>
  <si>
    <t>Кемеровский государственный институт культуры</t>
  </si>
  <si>
    <t>0122</t>
  </si>
  <si>
    <t>В учебнике представлен базовый материал по современному состоянию пищевой биотехнологии как важнейшего приоритетного направления науки XXI в.
Систематизированы биотехнологические основы переработки растительного сырья в области технологии ферментативной и микробной биоконверсии. Даны сведения о способах создания генетически модифицированных источников пищи и законодательном регулировании их применения. Рассмотрены наиболее значимые биотехнологические процессы и их использование в производстве продуктов питания.
Для студентов образовательных учреждений, обучающихся по укрупненной группе специальностей 19.00.00 «Промышленная экология и биотехнологии».</t>
  </si>
  <si>
    <t>711164.07.01</t>
  </si>
  <si>
    <t>Программируемые контроллеры в сис. промыш. автоматизации: Уч./ О.В.Шишов-М.:НИЦ ИНФРА-М,2025-365 с.(СПО)(П)</t>
  </si>
  <si>
    <t>ПРОГРАММИРУЕМЫЕ КОНТРОЛЛЕРЫ В СИСТЕМАХ ПРОМЫШЛЕННОЙ АВТОМАТИЗАЦИИ</t>
  </si>
  <si>
    <t>Шишов О.В.</t>
  </si>
  <si>
    <t>978-5-16-015321-6</t>
  </si>
  <si>
    <t>11.02.03, 11.02.06, 11.02.14, 11.02.15, 11.02.16, 11.02.17, 15.02.18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</si>
  <si>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 специальностей 11.02.00 «Электроника, радиотехника и системы связи» (протокол № 13 от 16.09.2019)</t>
  </si>
  <si>
    <t>Национальный исследовательский Мордовский государственный университет им. Н.П. Огарева</t>
  </si>
  <si>
    <t>Учебник посвящен вопросам проектирования систем автоматизированного управления технологическими процессами низового и среднего звена производства на базе программно-технических комплексов, включающих, кроме программируемых контроллеров, операторные панели, устройства связи с объектом, цифровые сети, интеллектуальные датчики и исполнительные механизмы. Рассматриваются языки стандарта МЭК 61131-3 и особенности их использования при создании прикладного программного обеспечения контроллеров.
Предназначен для студентов технических специальностей  учреждений среднего профессионального образования.</t>
  </si>
  <si>
    <t>776750.02.01</t>
  </si>
  <si>
    <t>Промышленное производ. крахмала и крахмалопрод.: Уч.пос./А.А.Славянский-М.:НИЦ ИНФРА-М,2024-271с.(СПО)(П)</t>
  </si>
  <si>
    <t>ПРОМЫШЛЕННОЕ ПРОИЗВОДСТВО КРАХМАЛА И КРАХМАЛОПРОДУКТОВ</t>
  </si>
  <si>
    <t>Славянский А.А., Лукин Н.Д., Лебедева Н.Н.</t>
  </si>
  <si>
    <t>978-5-16-017633-8</t>
  </si>
  <si>
    <t>19.01.18, 19.02.11, 19.02.12, 22.02.08, 35.02.18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</si>
  <si>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19.02.04 «Технология сахаристых продуктов» (протокол № 1 от 12.01.2022)</t>
  </si>
  <si>
    <t>Московский государственный университет технологий и управления им. К.Г. Разумовского</t>
  </si>
  <si>
    <t>Учебное пособие содержит характеристику как основных видов крахмалсодержащего сырья, так и основных продуктов его переработки, требования к их качеству в соответствии с ГОСТами.
Материал пособия изложен комплексно, с раскрытием инновационных особенностей построения технологических схем, основных процессов и используемого оборудования. Такой подход позволяет правильно оценить эффективность различных технологий и понять суть режимов переработки разных видов крахмалсодержащего сырья. Особое внимание уделено побочным продуктам отрасли, вопросам гидролиза крахмала, новым видам продукции, изготавливаемым на основе крахмала, и их использованию как в пищевой, так и в других отраслях промышленности. 
Соответствует требованиям федеральных государственных образовательных стандартов среднего профессионального образования последнего поколения.
Предназначено для студентов средних специальных учебных заведений, обучающихся по специальности 19.02.04 «Технология сахаристых продуктов».</t>
  </si>
  <si>
    <t>719200.03.01</t>
  </si>
  <si>
    <t>Технологические проц. и оборуд. для приготов. кормов: Уч.пос. / И.Я.Федоренко-М.:Форум, НИЦ ИНФРА-М,2023.-176с(П)</t>
  </si>
  <si>
    <t>ТЕХНОЛОГИЧЕСКИЕ ПРОЦЕССЫ И ОБОРУДОВАНИЕ ДЛЯ ПРИГОТОВЛЕНИЯ КОРМОВ</t>
  </si>
  <si>
    <t>Федоренко И. Я.</t>
  </si>
  <si>
    <t>978-5-00091-717-6</t>
  </si>
  <si>
    <t>Сельское хозяйство</t>
  </si>
  <si>
    <t>19.02.11, 19.02.12, 22.02.08, 35.01.23, 35.02.05, 35.02.08, 35.02.18, 36.01.02, 36.01.03, 36.02.01, 36.02.03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</si>
  <si>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35.02.07 «Механизация сельского хозяйства», 35.02.06 «Технология производства и переработки сельскохозяйственной продукции» (протокол № 11 от 10.06.2019)</t>
  </si>
  <si>
    <t>Алтайский государственный аграрный университет</t>
  </si>
  <si>
    <t>Изложены технологические и технические основы создания и эксплуатации оборудования, предназначенного для подготовки кормов к скармливанию. Рассмотрены способы измельчения, сушки и прессования кормов, а также дозирования и смешивания.
Для студентов учреждений среднего профессионального образования, обучающихся по специальностям 35.02.07 «Механизация сельского хозяйства», 35.02.06 «Технология производства и переработки сельскохозяйственной продукции». Будет полезно инженерно-техническим работникам, занимающимся разработкой и эксплуатацией машин и оборудования для кормоприготовления.</t>
  </si>
  <si>
    <t>634143.08.01</t>
  </si>
  <si>
    <t>Технологические процессы автомат.производств: Уч. / В.М.Виноградов - М.:КУРС,НИЦ ИНФРА-М,2025 - 272с(П)</t>
  </si>
  <si>
    <t>ТЕХНОЛОГИЧЕСКИЕ ПРОЦЕССЫ АВТОМАТИЗИРОВАННЫХ ПРОИЗВОДСТВ</t>
  </si>
  <si>
    <t>Виноградов В.М., Черепахин А.А., Клепиков В.В.</t>
  </si>
  <si>
    <t>КУРС</t>
  </si>
  <si>
    <t>Бакалавриат</t>
  </si>
  <si>
    <t>978-5-906818-69-0</t>
  </si>
  <si>
    <t>15.03.04</t>
  </si>
  <si>
    <t>Рекомендовано в качестве учебника для студентов высших учебных заведений, обучающихся по направлению подготовки 15.03.04 «Автоматизация технологических процессов и производств» (квалификация «Бакалавр»)</t>
  </si>
  <si>
    <t>0117</t>
  </si>
  <si>
    <t>Учебник написан в соответствии с требованием государственного образовательного стандарта преподавания дисциплины «Технологические процессы автоматизированных производств» по направлению подготовки 15.03.04 (220700) «Автоматизация технологических процессов и производств» (квалификация «бакалавр»).
Описаны пути повышения производительности и эффективности производства, рассмотрены перспективные направления автоматизации: промышленные роботы, робототехнические комплексы и гибкие производственные системы. Подробно изложены вопросы автоматизации
транспортно-накопительных систем, систем инструментального обеспечения и управления, загрузки обрабатывающего оборудования и автоматизации контроля деталей и диагностирования станков.
Для студентов машиностроительных вузов технологических специальностей.</t>
  </si>
  <si>
    <t>757961.04.01</t>
  </si>
  <si>
    <t>Технология и техника переработки молока: Уч.пос. / С.А.Бредихин - 2 изд. - М.:НИЦ ИНФРА-М,2025 - 443 с.-(СПО)(П)</t>
  </si>
  <si>
    <t>ТЕХНОЛОГИЯ И ТЕХНИКА ПЕРЕРАБОТКИ МОЛОКА, ИЗД.2</t>
  </si>
  <si>
    <t>Бредихин С.А.</t>
  </si>
  <si>
    <t>978-5-16-016957-6</t>
  </si>
  <si>
    <t>19.01.19, 19.02.11, 19.02.12, 22.02.08, 35.02.18, 36.01.02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</si>
  <si>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19.02.07 «Технология молока и молочных продуктов», 35.02.06 «Технология производства и переработки сельскохозяйственной продукции»  (протокол № 11 от 09.11.2020)</t>
  </si>
  <si>
    <t>Российский государственный аграрный университет - МСХА им. К.А. Тимирязева</t>
  </si>
  <si>
    <t>0221</t>
  </si>
  <si>
    <t>Целью учебного пособия является описание промышленной технологии и техники, применяемых на современных отечественных предприятиях молочной отрасли. Изложены основные технологические процессы переработки молока  — от его доставки и приема до выпуска готовой продукции. Приводится описание производства питьевого молока и сливок, кисломолочных продуктов, молочных консервов и сливочного масла в соответствии с действующей нормативной документацией. В конце каждой главы даны основные требования контроля качества технологических процессов выработки молочных продуктов.
Для студентов учреждений среднего профессионального образования, обучающихся по специальностям 19.02.07 «Технология молока и молочных продуктов», 35.02.06 «Технология производства и переработки сельскохозяйственной продукции», а также для студентов вузов, специалистов молочной промышленности и всех желающих организовать производство по переработке молока.</t>
  </si>
  <si>
    <t>700480.06.01</t>
  </si>
  <si>
    <t>Технология мукомольного производства: Уч.пос. / Г.Г.Юсупова - М.:НИЦ ИНФРА-М,2023 - 180 с.-(СПО)(П)</t>
  </si>
  <si>
    <t>ТЕХНОЛОГИЯ МУКОМОЛЬНОГО ПРОИЗВОДСТВА</t>
  </si>
  <si>
    <t>Юсупова Г.Г., Бердышникова О.Н.</t>
  </si>
  <si>
    <t>978-5-16-014730-7</t>
  </si>
  <si>
    <t>19.02.11, 19.02.12, 22.02.08, 35.02.18, 43.01.04, 43.01.09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</si>
  <si>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35.02.06 «Технология производства и переработки сельскохозяйственной продукции», 19.02.02 «Технология хранения и переработки зерна», 19.02.03 «Технология хлеба, кондитерских и макаронных изделий»</t>
  </si>
  <si>
    <t>0119</t>
  </si>
  <si>
    <t>Обобщены и рассмотрены современные требования к переработке зерна на мукомольных предприятиях. Приведена нормативно-законодательная база, изложены методы контроля качества муки в рамках дисциплины «Технохимический контроль продукции растениеводства».
Для студентов учреждений среднего профессионального образования, обучающихся по специальностям 35.02.06 «Технология производства и переработки сельскохозяйственной продукции», 19.02.02 «Технология хранения и переработки зерна», 19.02.03 «Технология хлеба, кондитерских и макаронных изделий».</t>
  </si>
  <si>
    <t>760135.03.01</t>
  </si>
  <si>
    <t>Технология переработки пищевых яиц: Уч.пос. / А.Г.Забашта - М.:НИЦ ИНФРА-М,2024 - 202 с.(СПО)(П)</t>
  </si>
  <si>
    <t>ТЕХНОЛОГИЯ ПЕРЕРАБОТКИ ПИЩЕВЫХ ЯИЦ</t>
  </si>
  <si>
    <t>Забашта А.Г., Шалимова Т.А., Басов В.О.</t>
  </si>
  <si>
    <t>978-5-16-017045-9</t>
  </si>
  <si>
    <t>19.02.11, 19.02.12, 22.02.08, 35.02.18, 36.01.02, 36.02.03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</si>
  <si>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специальности 19.02.08 «Технология мяса и мясных продуктов» (протокол № 12 от 14.12.2020)</t>
  </si>
  <si>
    <t>Российский биотехнологический университет (РОСБИОТЕХ)</t>
  </si>
  <si>
    <t>0121</t>
  </si>
  <si>
    <t>В учебном пособии излагаются строение и химический состав яиц, требования, предъявляемые к пищевым куриным яйцам, условия сбора, сортировки, упаковки, транспортирования и хранения. Приводятся возможные дефекты яиц и пути их предупреждения. Описываются технологии производства замороженных и сухих яичных продуктов.
Для студентов, обучающихся по специальности 19.02.08 «Технология мяса и мясных продуктов».</t>
  </si>
  <si>
    <t>182400.09.01</t>
  </si>
  <si>
    <t>Управление в технических системах: Уч.пос. / А.А.Иванов - М.:Форум,2023 - 272 с.-(ВО)(П)</t>
  </si>
  <si>
    <t>УПРАВЛЕНИЕ В ТЕХНИЧЕСКИХ СИСТЕМАХ</t>
  </si>
  <si>
    <t>Иванов А. А., Торохов С. Л.</t>
  </si>
  <si>
    <t>Высшее образование</t>
  </si>
  <si>
    <t>978-5-91134-641-6</t>
  </si>
  <si>
    <t>Доп. УМО вузов по обр. в обл. автоматизир. машиностр. в кач. учеб. пос. для студ. вузов, обуч. по напр подготовки "Автоматизация технологических процессов и производств" (отрасль машиностроение)</t>
  </si>
  <si>
    <t>В учебном пособии дана общая характеристика, классификация и структура систем автоматического управления (САУ); рассмотрены принципы автоматического управления, системы стабилизации, программного управления и следящие системы; приведены основы теории автоматического управления применительно к линейным, нелинейным, дискретным и оптимальным САУ; представлены основные функциональные цифровые и аналоговые устройства автоматики, показан синтез систем управления на примере комбинационных и последователыюстных логических схем.
В пособии приведена методика выработки управляющих решений в условиях неполной информации, а также основные положения теории статистических решений.
Пособие предназначение для студентов технических вузов, обучающихся по учебным программам бакалавров, дипломированных специалистов и магистров — направления: «Автоматизация технологических процессов и производств» и «Мехатроника и робототехника».</t>
  </si>
  <si>
    <t>08.00.00</t>
  </si>
  <si>
    <t>ТЕХНИКА И ТЕХНОЛОГИИ СТРОИТЕЛЬСТВА</t>
  </si>
  <si>
    <t>08.01.29</t>
  </si>
  <si>
    <t>Мастер по ремонту и обслуживанию инженерных систем жилищно-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</si>
  <si>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</si>
  <si>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</si>
  <si>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</si>
  <si>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</si>
  <si>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</si>
  <si>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</si>
  <si>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08.02.09</t>
  </si>
  <si>
    <t>Монтаж, наладка и эксплуатация электрооборудования промышленных и гражданских зданий</t>
  </si>
  <si>
    <t>08.02.13</t>
  </si>
  <si>
    <t>Монтаж и эксплуатация внутренних сантехнических устройств, кондиционирования воздуха и вентиляции</t>
  </si>
  <si>
    <t>08.02.14</t>
  </si>
  <si>
    <t>Эксплуатация и обслуживание многоквартирного дома</t>
  </si>
  <si>
    <t>08.03.01</t>
  </si>
  <si>
    <t>08.04.01</t>
  </si>
  <si>
    <t>09.00.00</t>
  </si>
  <si>
    <t>ИНФОРМАТИКА И ВЫЧИСЛИТЕЛЬНАЯ ТЕХНИКА</t>
  </si>
  <si>
    <t>09.03.02</t>
  </si>
  <si>
    <t>Информационные системы и технологии</t>
  </si>
  <si>
    <t>09.04.02</t>
  </si>
  <si>
    <t>11.00.00</t>
  </si>
  <si>
    <t>ЭЛЕКТРОНИКА, РАДИОТЕХНИКА И СИСТЕМЫ СВЯЗИ</t>
  </si>
  <si>
    <t>11.02.03</t>
  </si>
  <si>
    <t>Эксплуатация оборудования радиосвязи и электрорадионавигации судов</t>
  </si>
  <si>
    <t>11.02.06</t>
  </si>
  <si>
    <t>Техническая эксплуатация транспортного радиоэлектронного оборудования (по видам транспорта)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</si>
  <si>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</si>
  <si>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</si>
  <si>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</si>
  <si>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</si>
  <si>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</si>
  <si>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</si>
  <si>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</si>
  <si>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</si>
  <si>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12.00.00</t>
  </si>
  <si>
    <t>ФОТОНИКА, ПРИБОРОСТРОЕНИЕ, ОПТИЧЕСКИЕ И БИОТЕХНИЧЕСКИЕ СИСТЕМЫ И ТЕХНОЛОГИИ</t>
  </si>
  <si>
    <t>12.01.07</t>
  </si>
  <si>
    <t>Электромеханик по ремонту и обслуживанию электронной медицинской аппаратуры</t>
  </si>
  <si>
    <t>12.02.01</t>
  </si>
  <si>
    <t>Авиационные приборы и комплексы</t>
  </si>
  <si>
    <t>12.02.02</t>
  </si>
  <si>
    <t>Акустические приборы и системы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</si>
  <si>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</si>
  <si>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</si>
  <si>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</si>
  <si>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</si>
  <si>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</si>
  <si>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</si>
  <si>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</si>
  <si>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</si>
  <si>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</si>
  <si>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</si>
  <si>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13.00.00</t>
  </si>
  <si>
    <t>ЭЛЕКТРО- И ТЕПЛОЭНЕРГЕТИКА</t>
  </si>
  <si>
    <t>13.01.07</t>
  </si>
  <si>
    <t>Электромонтер по ремонту электросетей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</si>
  <si>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</si>
  <si>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</si>
  <si>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</si>
  <si>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</si>
  <si>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</si>
  <si>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</si>
  <si>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</si>
  <si>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</si>
  <si>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13.02.07</t>
  </si>
  <si>
    <t>Электроснабжение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</si>
  <si>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</si>
  <si>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</si>
  <si>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</si>
  <si>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</si>
  <si>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13.02.12</t>
  </si>
  <si>
    <t>Электрические станции, сети, их релейная защита и автоматизация</t>
  </si>
  <si>
    <t>13.02.13</t>
  </si>
  <si>
    <t>Эксплуатация и обслуживание электрического и электромеханического оборудования (по отраслям)</t>
  </si>
  <si>
    <t>14.00.00</t>
  </si>
  <si>
    <t>ЯДЕРНАЯ ЭНЕРГЕТИКА И ТЕХНОЛОГИИ</t>
  </si>
  <si>
    <t>14.02.01</t>
  </si>
  <si>
    <t>Атомные электрические станции и установки</t>
  </si>
  <si>
    <t>15.00.00</t>
  </si>
  <si>
    <t>МАШИНОСТРОЕНИЕ</t>
  </si>
  <si>
    <t>15.01.18</t>
  </si>
  <si>
    <t>Машинист холодильных установок</t>
  </si>
  <si>
    <t>15.01.26</t>
  </si>
  <si>
    <t>Токарь-универсал</t>
  </si>
  <si>
    <t>15.01.27</t>
  </si>
  <si>
    <t>Фрезеровщик-универсал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</si>
  <si>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</si>
  <si>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</si>
  <si>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</si>
  <si>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</si>
  <si>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</si>
  <si>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</si>
  <si>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</si>
  <si>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</si>
  <si>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15.02.01</t>
  </si>
  <si>
    <t>Монтаж и техническая эксплуатация промышленного оборудования (по отраслям)</t>
  </si>
  <si>
    <t>15.02.03</t>
  </si>
  <si>
    <t>Монтаж, техническое обслуживание и ремонт гидравлического и пневматического оборудования (по отраслям)</t>
  </si>
  <si>
    <t>15.02.04</t>
  </si>
  <si>
    <t>Специальные машины и устройства</t>
  </si>
  <si>
    <t>15.02.06</t>
  </si>
  <si>
    <t>Монтаж, техническая эксплуатация и ремонт холодильно-компрессорных и теплонасосных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</si>
  <si>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</si>
  <si>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</si>
  <si>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15.02.09</t>
  </si>
  <si>
    <t>Аддитивные технологии</t>
  </si>
  <si>
    <t>15.02.10</t>
  </si>
  <si>
    <t>Мехатроника и робототехника (по отраслям)</t>
  </si>
  <si>
    <t>15.02.16</t>
  </si>
  <si>
    <t>Технология машиностроения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</si>
  <si>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</si>
  <si>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</si>
  <si>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</si>
  <si>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 (по отраслям)</t>
  </si>
  <si>
    <t>Автоматизация технологических процессов и производств</t>
  </si>
  <si>
    <t>15.04.04</t>
  </si>
  <si>
    <t>18.00.00</t>
  </si>
  <si>
    <t>ХИМИЧЕСКИЕ ТЕХНОЛОГИИ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</si>
  <si>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</si>
  <si>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</si>
  <si>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</si>
  <si>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</si>
  <si>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18.01.35</t>
  </si>
  <si>
    <t>Аппаратчик-оператор производства химических соединений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</si>
  <si>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</si>
  <si>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</si>
  <si>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</si>
  <si>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</si>
  <si>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</si>
  <si>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</si>
  <si>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</si>
  <si>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</si>
  <si>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</si>
  <si>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</si>
  <si>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</si>
  <si>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</si>
  <si>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</si>
  <si>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</si>
  <si>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19.00.00</t>
  </si>
  <si>
    <t>ПРОМЫШЛЕННАЯ ЭКОЛОГИЯ И БИОТЕХНОЛОГИИ</t>
  </si>
  <si>
    <t>19.01.01</t>
  </si>
  <si>
    <t>Аппаратчик-оператор производства биотехнологической продукции для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</si>
  <si>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</si>
  <si>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</si>
  <si>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</si>
  <si>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</si>
  <si>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</si>
  <si>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</si>
  <si>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</si>
  <si>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</si>
  <si>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19.02.15</t>
  </si>
  <si>
    <t>Биотехнология пищевой промышленности</t>
  </si>
  <si>
    <t>22.00.00</t>
  </si>
  <si>
    <t>ТЕХНОЛОГИИ МАТЕРИАЛОВ</t>
  </si>
  <si>
    <t>22.02.08</t>
  </si>
  <si>
    <t>Металлургическое производство (по видам производства)</t>
  </si>
  <si>
    <t>24.00.00</t>
  </si>
  <si>
    <t>АВИАЦИОННАЯ И РАКЕТНО-КОСМИЧЕСКАЯ ТЕХНИКА</t>
  </si>
  <si>
    <t>24.03.01</t>
  </si>
  <si>
    <t>Ракетные комплексы и космонавтика</t>
  </si>
  <si>
    <t>24.03.02</t>
  </si>
  <si>
    <t>Системы управления движением и навигация</t>
  </si>
  <si>
    <t>24.03.03</t>
  </si>
  <si>
    <t>Баллистика и гидроаэродинамика</t>
  </si>
  <si>
    <t>24.03.04</t>
  </si>
  <si>
    <t>Авиастроение</t>
  </si>
  <si>
    <t>24.03.05</t>
  </si>
  <si>
    <t>Двигатели летательных аппаратов</t>
  </si>
  <si>
    <t>24.04.01</t>
  </si>
  <si>
    <t>24.04.02</t>
  </si>
  <si>
    <t>24.04.03</t>
  </si>
  <si>
    <t>24.04.04</t>
  </si>
  <si>
    <t>24.04.05</t>
  </si>
  <si>
    <t>24.05.01</t>
  </si>
  <si>
    <t>Проектирование, производство и эксплуатация ракет и ракетно-космических комплексов</t>
  </si>
  <si>
    <t>24.05.02</t>
  </si>
  <si>
    <t>Проектирование авиационных и ракетных двигателей</t>
  </si>
  <si>
    <t>24.05.03</t>
  </si>
  <si>
    <t>Испытание летательных аппаратов</t>
  </si>
  <si>
    <t>24.05.04</t>
  </si>
  <si>
    <t>Навигационно-баллистическое обеспечение применения космической техники</t>
  </si>
  <si>
    <t>24.05.05</t>
  </si>
  <si>
    <t>Интегрированные системы летательных аппаратов</t>
  </si>
  <si>
    <t>24.05.06</t>
  </si>
  <si>
    <t>Системы управления летательными аппаратами</t>
  </si>
  <si>
    <t>24.05.07</t>
  </si>
  <si>
    <t>Самолето- и вертолетостроение</t>
  </si>
  <si>
    <t>26.00.00</t>
  </si>
  <si>
    <t>ТЕХНИКА И ТЕХНОЛОГИИ КОРАБЛЕСТРОЕНИЯ И ВОДНОГО ТРАНСПОРТА</t>
  </si>
  <si>
    <t>26.02.02</t>
  </si>
  <si>
    <t>Судостроение</t>
  </si>
  <si>
    <t>26.02.04</t>
  </si>
  <si>
    <t>Монтаж и техническое обслуживание судовых машин и механизмов</t>
  </si>
  <si>
    <t>27.00.00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</si>
  <si>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</si>
  <si>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</si>
  <si>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</si>
  <si>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</si>
  <si>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</si>
  <si>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</si>
  <si>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</si>
  <si>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</si>
  <si>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</si>
  <si>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</si>
  <si>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Метрологический контроль средств измерений</t>
  </si>
  <si>
    <t>27.03.02</t>
  </si>
  <si>
    <t>Управление качеством</t>
  </si>
  <si>
    <t>27.03.04</t>
  </si>
  <si>
    <t>Управление в технических системах</t>
  </si>
  <si>
    <t>27.04.02</t>
  </si>
  <si>
    <t>35.00.00</t>
  </si>
  <si>
    <t>СЕЛЬСКОЕ, ЛЕСНОЕ И РЫБНОЕ ХОЗЯЙСТВО</t>
  </si>
  <si>
    <t>35.01.05</t>
  </si>
  <si>
    <t>Контролер качества материалов и продукции деревообрабатывающего производства</t>
  </si>
  <si>
    <t>35.01.06</t>
  </si>
  <si>
    <t>Машинист машин по производству бумаги и картона</t>
  </si>
  <si>
    <t>35.01.23</t>
  </si>
  <si>
    <t>Хозяйка (ин) усадьбы</t>
  </si>
  <si>
    <t>35.02.05</t>
  </si>
  <si>
    <t>Агрономия</t>
  </si>
  <si>
    <t>35.02.08</t>
  </si>
  <si>
    <t>Электротехнические системы в агропромышленном комплексе (АПК)</t>
  </si>
  <si>
    <t>35.02.18</t>
  </si>
  <si>
    <t>Технология переработки древесины</t>
  </si>
  <si>
    <t>36.00.00</t>
  </si>
  <si>
    <t>ВЕТЕРИНАРИЯ И ЗООТЕХНИЯ</t>
  </si>
  <si>
    <t>36.01.02</t>
  </si>
  <si>
    <t>Мастер животноводства</t>
  </si>
  <si>
    <t>36.01.03</t>
  </si>
  <si>
    <t>Тренер-наездник лошадей</t>
  </si>
  <si>
    <t>36.02.01</t>
  </si>
  <si>
    <t>Ветеринария</t>
  </si>
  <si>
    <t>36.02.03</t>
  </si>
  <si>
    <t>Зоотехния</t>
  </si>
  <si>
    <t>43.00.00</t>
  </si>
  <si>
    <t>СЕРВИС И ТУРИЗМ</t>
  </si>
  <si>
    <t>43.01.04</t>
  </si>
  <si>
    <t>Повар судовой</t>
  </si>
  <si>
    <t>43.01.09</t>
  </si>
  <si>
    <t>Повар, кондитер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</si>
</sst>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1" xfId="1" applyBorder="1" applyAlignment="1">
      <alignment horizontal="left" wrapText="1"/>
    </xf>
    <xf numFmtId="0" fontId="11" fillId="0" borderId="4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B158"/>
  <sheetViews>
    <sheetView tabSelected="1" workbookViewId="0">
      <selection sqref="A1:E1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  <col min="28" max="28" width="45.5" style="1" customWidth="1"/>
  </cols>
  <sheetData>
    <row r="1" spans="1:28" s="1" customFormat="1" ht="15" customHeight="1" x14ac:dyDescent="0.25">
      <c r="A1" s="16" t="s">
        <v>0</v>
      </c>
      <c r="B1" s="16"/>
      <c r="C1" s="16"/>
      <c r="D1" s="16"/>
      <c r="E1" s="16"/>
      <c r="F1" s="17" t="s">
        <v>1</v>
      </c>
      <c r="G1" s="17"/>
      <c r="H1" s="17"/>
      <c r="I1" s="17"/>
      <c r="J1" s="19" t="s">
        <v>2</v>
      </c>
      <c r="K1" s="19"/>
      <c r="L1" s="19"/>
      <c r="M1" s="19"/>
      <c r="N1" s="19"/>
      <c r="O1" s="19"/>
    </row>
    <row r="2" spans="1:28" s="1" customFormat="1" ht="15" customHeight="1" x14ac:dyDescent="0.25">
      <c r="A2" s="20" t="s">
        <v>3</v>
      </c>
      <c r="B2" s="20"/>
      <c r="C2" s="20"/>
      <c r="D2" s="20"/>
      <c r="E2" s="20"/>
      <c r="F2" s="18"/>
      <c r="G2" s="18"/>
      <c r="H2" s="18"/>
      <c r="I2" s="18"/>
      <c r="J2" s="21" t="s">
        <v>4</v>
      </c>
      <c r="K2" s="21"/>
      <c r="L2" s="21"/>
      <c r="M2" s="21"/>
      <c r="N2" s="21"/>
      <c r="O2" s="21"/>
    </row>
    <row r="3" spans="1:28" s="1" customFormat="1" ht="15" customHeight="1" x14ac:dyDescent="0.25">
      <c r="A3" s="20" t="s">
        <v>5</v>
      </c>
      <c r="B3" s="20"/>
      <c r="C3" s="20"/>
      <c r="D3" s="20"/>
      <c r="E3" s="20"/>
      <c r="F3" s="18"/>
      <c r="G3" s="18"/>
      <c r="H3" s="18"/>
      <c r="I3" s="18"/>
      <c r="J3" s="22"/>
      <c r="K3" s="22"/>
      <c r="L3" s="22"/>
      <c r="M3" s="22"/>
      <c r="N3" s="22"/>
      <c r="O3" s="22"/>
    </row>
    <row r="4" spans="1:28" s="1" customFormat="1" ht="15" customHeight="1" x14ac:dyDescent="0.25">
      <c r="A4" s="26" t="str">
        <f>HYPERLINK("mailto:books@infra-m.ru", "mailto:books@infra-m.ru")</f>
        <v>mailto:books@infra-m.ru</v>
      </c>
      <c r="B4" s="23"/>
      <c r="C4" s="23"/>
      <c r="D4" s="23"/>
      <c r="E4" s="23"/>
      <c r="F4" s="18"/>
      <c r="G4" s="18"/>
      <c r="H4" s="18"/>
      <c r="I4" s="18"/>
      <c r="J4" s="22"/>
      <c r="K4" s="22"/>
      <c r="L4" s="22"/>
      <c r="M4" s="22"/>
      <c r="N4" s="22"/>
      <c r="O4" s="22"/>
    </row>
    <row r="5" spans="1:28" s="1" customFormat="1" ht="15" customHeight="1" x14ac:dyDescent="0.25">
      <c r="A5" s="26" t="str">
        <f>HYPERLINK("https://infra-m.ru", "https://infra-m.ru")</f>
        <v>https://infra-m.ru</v>
      </c>
      <c r="B5" s="23"/>
      <c r="C5" s="23"/>
      <c r="D5" s="23"/>
      <c r="E5" s="23"/>
      <c r="F5" s="18"/>
      <c r="G5" s="18"/>
      <c r="H5" s="18"/>
      <c r="I5" s="18"/>
      <c r="J5" s="22"/>
      <c r="K5" s="22"/>
      <c r="L5" s="22"/>
      <c r="M5" s="22"/>
      <c r="N5" s="22"/>
      <c r="O5" s="22"/>
    </row>
    <row r="6" spans="1:28" s="1" customFormat="1" ht="11.1" customHeight="1" x14ac:dyDescent="0.2"/>
    <row r="7" spans="1:28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  <c r="AB7" s="3" t="s">
        <v>33</v>
      </c>
    </row>
    <row r="8" spans="1:28" s="4" customFormat="1" ht="51.95" customHeight="1" x14ac:dyDescent="0.2">
      <c r="A8" s="5">
        <v>0</v>
      </c>
      <c r="B8" s="6" t="s">
        <v>34</v>
      </c>
      <c r="C8" s="7">
        <v>2080</v>
      </c>
      <c r="D8" s="8" t="s">
        <v>35</v>
      </c>
      <c r="E8" s="8" t="s">
        <v>36</v>
      </c>
      <c r="F8" s="8" t="s">
        <v>37</v>
      </c>
      <c r="G8" s="6" t="s">
        <v>38</v>
      </c>
      <c r="H8" s="6" t="s">
        <v>39</v>
      </c>
      <c r="I8" s="8" t="s">
        <v>40</v>
      </c>
      <c r="J8" s="9">
        <v>1</v>
      </c>
      <c r="K8" s="9">
        <v>452</v>
      </c>
      <c r="L8" s="9">
        <v>2023</v>
      </c>
      <c r="M8" s="8" t="s">
        <v>41</v>
      </c>
      <c r="N8" s="8" t="s">
        <v>42</v>
      </c>
      <c r="O8" s="8" t="s">
        <v>43</v>
      </c>
      <c r="P8" s="6" t="s">
        <v>44</v>
      </c>
      <c r="Q8" s="8" t="s">
        <v>45</v>
      </c>
      <c r="R8" s="10" t="s">
        <v>46</v>
      </c>
      <c r="S8" s="11" t="s">
        <v>47</v>
      </c>
      <c r="T8" s="6"/>
      <c r="U8" s="12"/>
      <c r="V8" s="27" t="str">
        <f>HYPERLINK("https://znanium.ru/catalog/product/2125177", "Ознакомиться")</f>
        <v>Ознакомиться</v>
      </c>
      <c r="W8" s="8" t="s">
        <v>48</v>
      </c>
      <c r="X8" s="6"/>
      <c r="Y8" s="6"/>
      <c r="Z8" s="6"/>
      <c r="AA8" s="6" t="s">
        <v>49</v>
      </c>
      <c r="AB8" s="8" t="s">
        <v>50</v>
      </c>
    </row>
    <row r="9" spans="1:28" s="4" customFormat="1" ht="51.95" customHeight="1" x14ac:dyDescent="0.2">
      <c r="A9" s="5">
        <v>0</v>
      </c>
      <c r="B9" s="6" t="s">
        <v>51</v>
      </c>
      <c r="C9" s="7">
        <v>1220</v>
      </c>
      <c r="D9" s="8" t="s">
        <v>52</v>
      </c>
      <c r="E9" s="8" t="s">
        <v>53</v>
      </c>
      <c r="F9" s="8" t="s">
        <v>54</v>
      </c>
      <c r="G9" s="6" t="s">
        <v>55</v>
      </c>
      <c r="H9" s="6" t="s">
        <v>56</v>
      </c>
      <c r="I9" s="8" t="s">
        <v>57</v>
      </c>
      <c r="J9" s="9">
        <v>1</v>
      </c>
      <c r="K9" s="9">
        <v>264</v>
      </c>
      <c r="L9" s="9">
        <v>2023</v>
      </c>
      <c r="M9" s="8" t="s">
        <v>58</v>
      </c>
      <c r="N9" s="8" t="s">
        <v>42</v>
      </c>
      <c r="O9" s="8" t="s">
        <v>59</v>
      </c>
      <c r="P9" s="6" t="s">
        <v>44</v>
      </c>
      <c r="Q9" s="8" t="s">
        <v>60</v>
      </c>
      <c r="R9" s="10" t="s">
        <v>61</v>
      </c>
      <c r="S9" s="11" t="s">
        <v>62</v>
      </c>
      <c r="T9" s="6"/>
      <c r="U9" s="12"/>
      <c r="V9" s="27" t="str">
        <f>HYPERLINK("https://znanium.ru/catalog/product/1912943", "Ознакомиться")</f>
        <v>Ознакомиться</v>
      </c>
      <c r="W9" s="8" t="s">
        <v>63</v>
      </c>
      <c r="X9" s="6"/>
      <c r="Y9" s="6"/>
      <c r="Z9" s="6"/>
      <c r="AA9" s="6" t="s">
        <v>64</v>
      </c>
      <c r="AB9" s="8" t="s">
        <v>65</v>
      </c>
    </row>
    <row r="10" spans="1:28" s="4" customFormat="1" ht="51.95" customHeight="1" x14ac:dyDescent="0.2">
      <c r="A10" s="5">
        <v>0</v>
      </c>
      <c r="B10" s="6" t="s">
        <v>66</v>
      </c>
      <c r="C10" s="13">
        <v>980</v>
      </c>
      <c r="D10" s="8" t="s">
        <v>67</v>
      </c>
      <c r="E10" s="8" t="s">
        <v>68</v>
      </c>
      <c r="F10" s="8" t="s">
        <v>69</v>
      </c>
      <c r="G10" s="6" t="s">
        <v>55</v>
      </c>
      <c r="H10" s="6" t="s">
        <v>56</v>
      </c>
      <c r="I10" s="8" t="s">
        <v>57</v>
      </c>
      <c r="J10" s="9">
        <v>1</v>
      </c>
      <c r="K10" s="9">
        <v>208</v>
      </c>
      <c r="L10" s="9">
        <v>2024</v>
      </c>
      <c r="M10" s="8" t="s">
        <v>70</v>
      </c>
      <c r="N10" s="8" t="s">
        <v>42</v>
      </c>
      <c r="O10" s="8" t="s">
        <v>59</v>
      </c>
      <c r="P10" s="6" t="s">
        <v>44</v>
      </c>
      <c r="Q10" s="8" t="s">
        <v>60</v>
      </c>
      <c r="R10" s="10" t="s">
        <v>71</v>
      </c>
      <c r="S10" s="11" t="s">
        <v>72</v>
      </c>
      <c r="T10" s="6"/>
      <c r="U10" s="12"/>
      <c r="V10" s="27" t="str">
        <f>HYPERLINK("https://znanium.ru/catalog/product/2139179", "Ознакомиться")</f>
        <v>Ознакомиться</v>
      </c>
      <c r="W10" s="8" t="s">
        <v>73</v>
      </c>
      <c r="X10" s="6"/>
      <c r="Y10" s="6"/>
      <c r="Z10" s="6" t="s">
        <v>74</v>
      </c>
      <c r="AA10" s="6" t="s">
        <v>75</v>
      </c>
      <c r="AB10" s="8" t="s">
        <v>76</v>
      </c>
    </row>
    <row r="11" spans="1:28" s="4" customFormat="1" ht="51.95" customHeight="1" x14ac:dyDescent="0.2">
      <c r="A11" s="5">
        <v>0</v>
      </c>
      <c r="B11" s="6" t="s">
        <v>77</v>
      </c>
      <c r="C11" s="13">
        <v>860</v>
      </c>
      <c r="D11" s="8" t="s">
        <v>78</v>
      </c>
      <c r="E11" s="8" t="s">
        <v>79</v>
      </c>
      <c r="F11" s="8" t="s">
        <v>80</v>
      </c>
      <c r="G11" s="6" t="s">
        <v>55</v>
      </c>
      <c r="H11" s="6" t="s">
        <v>56</v>
      </c>
      <c r="I11" s="8" t="s">
        <v>57</v>
      </c>
      <c r="J11" s="9">
        <v>1</v>
      </c>
      <c r="K11" s="9">
        <v>192</v>
      </c>
      <c r="L11" s="9">
        <v>2023</v>
      </c>
      <c r="M11" s="8" t="s">
        <v>81</v>
      </c>
      <c r="N11" s="8" t="s">
        <v>42</v>
      </c>
      <c r="O11" s="8" t="s">
        <v>43</v>
      </c>
      <c r="P11" s="6" t="s">
        <v>82</v>
      </c>
      <c r="Q11" s="8" t="s">
        <v>60</v>
      </c>
      <c r="R11" s="10" t="s">
        <v>83</v>
      </c>
      <c r="S11" s="11" t="s">
        <v>84</v>
      </c>
      <c r="T11" s="6" t="s">
        <v>85</v>
      </c>
      <c r="U11" s="12"/>
      <c r="V11" s="27" t="str">
        <f>HYPERLINK("https://znanium.ru/catalog/product/1975161", "Ознакомиться")</f>
        <v>Ознакомиться</v>
      </c>
      <c r="W11" s="8" t="s">
        <v>86</v>
      </c>
      <c r="X11" s="6"/>
      <c r="Y11" s="6"/>
      <c r="Z11" s="6"/>
      <c r="AA11" s="6" t="s">
        <v>87</v>
      </c>
      <c r="AB11" s="8" t="s">
        <v>88</v>
      </c>
    </row>
    <row r="12" spans="1:28" s="4" customFormat="1" ht="51.95" customHeight="1" x14ac:dyDescent="0.2">
      <c r="A12" s="5">
        <v>0</v>
      </c>
      <c r="B12" s="6" t="s">
        <v>89</v>
      </c>
      <c r="C12" s="7">
        <v>1034</v>
      </c>
      <c r="D12" s="8" t="s">
        <v>90</v>
      </c>
      <c r="E12" s="8" t="s">
        <v>91</v>
      </c>
      <c r="F12" s="8" t="s">
        <v>92</v>
      </c>
      <c r="G12" s="6" t="s">
        <v>55</v>
      </c>
      <c r="H12" s="6" t="s">
        <v>93</v>
      </c>
      <c r="I12" s="8" t="s">
        <v>57</v>
      </c>
      <c r="J12" s="9">
        <v>1</v>
      </c>
      <c r="K12" s="9">
        <v>224</v>
      </c>
      <c r="L12" s="9">
        <v>2024</v>
      </c>
      <c r="M12" s="8" t="s">
        <v>94</v>
      </c>
      <c r="N12" s="8" t="s">
        <v>42</v>
      </c>
      <c r="O12" s="8" t="s">
        <v>59</v>
      </c>
      <c r="P12" s="6" t="s">
        <v>44</v>
      </c>
      <c r="Q12" s="8" t="s">
        <v>60</v>
      </c>
      <c r="R12" s="10" t="s">
        <v>95</v>
      </c>
      <c r="S12" s="11" t="s">
        <v>96</v>
      </c>
      <c r="T12" s="6"/>
      <c r="U12" s="12"/>
      <c r="V12" s="27" t="str">
        <f>HYPERLINK("https://znanium.ru/catalog/product/1117207", "Ознакомиться")</f>
        <v>Ознакомиться</v>
      </c>
      <c r="W12" s="8" t="s">
        <v>97</v>
      </c>
      <c r="X12" s="6"/>
      <c r="Y12" s="6"/>
      <c r="Z12" s="6" t="s">
        <v>74</v>
      </c>
      <c r="AA12" s="6" t="s">
        <v>98</v>
      </c>
      <c r="AB12" s="8" t="s">
        <v>99</v>
      </c>
    </row>
    <row r="13" spans="1:28" s="4" customFormat="1" ht="51.95" customHeight="1" x14ac:dyDescent="0.2">
      <c r="A13" s="5">
        <v>0</v>
      </c>
      <c r="B13" s="6" t="s">
        <v>100</v>
      </c>
      <c r="C13" s="13">
        <v>754</v>
      </c>
      <c r="D13" s="8" t="s">
        <v>101</v>
      </c>
      <c r="E13" s="8" t="s">
        <v>102</v>
      </c>
      <c r="F13" s="8" t="s">
        <v>103</v>
      </c>
      <c r="G13" s="6" t="s">
        <v>38</v>
      </c>
      <c r="H13" s="6" t="s">
        <v>93</v>
      </c>
      <c r="I13" s="8" t="s">
        <v>57</v>
      </c>
      <c r="J13" s="9">
        <v>1</v>
      </c>
      <c r="K13" s="9">
        <v>161</v>
      </c>
      <c r="L13" s="9">
        <v>2024</v>
      </c>
      <c r="M13" s="8" t="s">
        <v>104</v>
      </c>
      <c r="N13" s="8" t="s">
        <v>42</v>
      </c>
      <c r="O13" s="8" t="s">
        <v>59</v>
      </c>
      <c r="P13" s="6" t="s">
        <v>44</v>
      </c>
      <c r="Q13" s="8" t="s">
        <v>60</v>
      </c>
      <c r="R13" s="10" t="s">
        <v>105</v>
      </c>
      <c r="S13" s="11" t="s">
        <v>106</v>
      </c>
      <c r="T13" s="6"/>
      <c r="U13" s="12"/>
      <c r="V13" s="27" t="str">
        <f>HYPERLINK("https://znanium.ru/catalog/product/1895498", "Ознакомиться")</f>
        <v>Ознакомиться</v>
      </c>
      <c r="W13" s="8" t="s">
        <v>73</v>
      </c>
      <c r="X13" s="6"/>
      <c r="Y13" s="6"/>
      <c r="Z13" s="6" t="s">
        <v>74</v>
      </c>
      <c r="AA13" s="6" t="s">
        <v>75</v>
      </c>
      <c r="AB13" s="8" t="s">
        <v>107</v>
      </c>
    </row>
    <row r="14" spans="1:28" s="4" customFormat="1" ht="51.95" customHeight="1" x14ac:dyDescent="0.2">
      <c r="A14" s="5">
        <v>0</v>
      </c>
      <c r="B14" s="6" t="s">
        <v>108</v>
      </c>
      <c r="C14" s="7">
        <v>1034</v>
      </c>
      <c r="D14" s="8" t="s">
        <v>109</v>
      </c>
      <c r="E14" s="8" t="s">
        <v>110</v>
      </c>
      <c r="F14" s="8" t="s">
        <v>111</v>
      </c>
      <c r="G14" s="6" t="s">
        <v>38</v>
      </c>
      <c r="H14" s="6" t="s">
        <v>93</v>
      </c>
      <c r="I14" s="8" t="s">
        <v>112</v>
      </c>
      <c r="J14" s="9">
        <v>1</v>
      </c>
      <c r="K14" s="9">
        <v>224</v>
      </c>
      <c r="L14" s="9">
        <v>2024</v>
      </c>
      <c r="M14" s="8" t="s">
        <v>113</v>
      </c>
      <c r="N14" s="8" t="s">
        <v>42</v>
      </c>
      <c r="O14" s="8" t="s">
        <v>114</v>
      </c>
      <c r="P14" s="6" t="s">
        <v>44</v>
      </c>
      <c r="Q14" s="8" t="s">
        <v>60</v>
      </c>
      <c r="R14" s="10" t="s">
        <v>115</v>
      </c>
      <c r="S14" s="11" t="s">
        <v>116</v>
      </c>
      <c r="T14" s="6"/>
      <c r="U14" s="12"/>
      <c r="V14" s="27" t="str">
        <f>HYPERLINK("https://znanium.ru/catalog/product/1160864", "Ознакомиться")</f>
        <v>Ознакомиться</v>
      </c>
      <c r="W14" s="8" t="s">
        <v>117</v>
      </c>
      <c r="X14" s="6"/>
      <c r="Y14" s="6"/>
      <c r="Z14" s="6"/>
      <c r="AA14" s="6" t="s">
        <v>118</v>
      </c>
      <c r="AB14" s="8" t="s">
        <v>119</v>
      </c>
    </row>
    <row r="15" spans="1:28" s="4" customFormat="1" ht="51.95" customHeight="1" x14ac:dyDescent="0.2">
      <c r="A15" s="5">
        <v>0</v>
      </c>
      <c r="B15" s="6" t="s">
        <v>120</v>
      </c>
      <c r="C15" s="7">
        <v>1010</v>
      </c>
      <c r="D15" s="8" t="s">
        <v>121</v>
      </c>
      <c r="E15" s="8" t="s">
        <v>122</v>
      </c>
      <c r="F15" s="8" t="s">
        <v>123</v>
      </c>
      <c r="G15" s="6" t="s">
        <v>55</v>
      </c>
      <c r="H15" s="6" t="s">
        <v>56</v>
      </c>
      <c r="I15" s="8" t="s">
        <v>57</v>
      </c>
      <c r="J15" s="9">
        <v>1</v>
      </c>
      <c r="K15" s="9">
        <v>224</v>
      </c>
      <c r="L15" s="9">
        <v>2023</v>
      </c>
      <c r="M15" s="8" t="s">
        <v>124</v>
      </c>
      <c r="N15" s="8" t="s">
        <v>42</v>
      </c>
      <c r="O15" s="8" t="s">
        <v>114</v>
      </c>
      <c r="P15" s="6" t="s">
        <v>82</v>
      </c>
      <c r="Q15" s="8" t="s">
        <v>60</v>
      </c>
      <c r="R15" s="10" t="s">
        <v>125</v>
      </c>
      <c r="S15" s="11" t="s">
        <v>126</v>
      </c>
      <c r="T15" s="6"/>
      <c r="U15" s="12"/>
      <c r="V15" s="27" t="str">
        <f>HYPERLINK("https://znanium.ru/catalog/product/1914758", "Ознакомиться")</f>
        <v>Ознакомиться</v>
      </c>
      <c r="W15" s="8" t="s">
        <v>127</v>
      </c>
      <c r="X15" s="6"/>
      <c r="Y15" s="6"/>
      <c r="Z15" s="6"/>
      <c r="AA15" s="6" t="s">
        <v>128</v>
      </c>
      <c r="AB15" s="8" t="s">
        <v>129</v>
      </c>
    </row>
    <row r="16" spans="1:28" s="4" customFormat="1" ht="51.95" customHeight="1" x14ac:dyDescent="0.2">
      <c r="A16" s="5">
        <v>0</v>
      </c>
      <c r="B16" s="6" t="s">
        <v>130</v>
      </c>
      <c r="C16" s="7">
        <v>1134</v>
      </c>
      <c r="D16" s="8" t="s">
        <v>131</v>
      </c>
      <c r="E16" s="8" t="s">
        <v>122</v>
      </c>
      <c r="F16" s="8" t="s">
        <v>132</v>
      </c>
      <c r="G16" s="6" t="s">
        <v>55</v>
      </c>
      <c r="H16" s="6" t="s">
        <v>93</v>
      </c>
      <c r="I16" s="8" t="s">
        <v>57</v>
      </c>
      <c r="J16" s="9">
        <v>1</v>
      </c>
      <c r="K16" s="9">
        <v>240</v>
      </c>
      <c r="L16" s="9">
        <v>2024</v>
      </c>
      <c r="M16" s="8" t="s">
        <v>133</v>
      </c>
      <c r="N16" s="8" t="s">
        <v>42</v>
      </c>
      <c r="O16" s="8" t="s">
        <v>114</v>
      </c>
      <c r="P16" s="6" t="s">
        <v>44</v>
      </c>
      <c r="Q16" s="8" t="s">
        <v>60</v>
      </c>
      <c r="R16" s="10" t="s">
        <v>134</v>
      </c>
      <c r="S16" s="11" t="s">
        <v>135</v>
      </c>
      <c r="T16" s="6"/>
      <c r="U16" s="12"/>
      <c r="V16" s="27" t="str">
        <f>HYPERLINK("https://znanium.ru/catalog/product/1937949", "Ознакомиться")</f>
        <v>Ознакомиться</v>
      </c>
      <c r="W16" s="8" t="s">
        <v>136</v>
      </c>
      <c r="X16" s="6"/>
      <c r="Y16" s="6"/>
      <c r="Z16" s="6"/>
      <c r="AA16" s="6" t="s">
        <v>137</v>
      </c>
      <c r="AB16" s="8" t="s">
        <v>138</v>
      </c>
    </row>
    <row r="17" spans="1:28" s="4" customFormat="1" ht="51.95" customHeight="1" x14ac:dyDescent="0.2">
      <c r="A17" s="5">
        <v>0</v>
      </c>
      <c r="B17" s="6" t="s">
        <v>139</v>
      </c>
      <c r="C17" s="7">
        <v>1284</v>
      </c>
      <c r="D17" s="8" t="s">
        <v>140</v>
      </c>
      <c r="E17" s="8" t="s">
        <v>141</v>
      </c>
      <c r="F17" s="8" t="s">
        <v>142</v>
      </c>
      <c r="G17" s="6" t="s">
        <v>55</v>
      </c>
      <c r="H17" s="6" t="s">
        <v>56</v>
      </c>
      <c r="I17" s="8" t="s">
        <v>57</v>
      </c>
      <c r="J17" s="9">
        <v>1</v>
      </c>
      <c r="K17" s="9">
        <v>284</v>
      </c>
      <c r="L17" s="9">
        <v>2023</v>
      </c>
      <c r="M17" s="8" t="s">
        <v>143</v>
      </c>
      <c r="N17" s="8" t="s">
        <v>42</v>
      </c>
      <c r="O17" s="8" t="s">
        <v>114</v>
      </c>
      <c r="P17" s="6" t="s">
        <v>44</v>
      </c>
      <c r="Q17" s="8" t="s">
        <v>60</v>
      </c>
      <c r="R17" s="10" t="s">
        <v>144</v>
      </c>
      <c r="S17" s="11" t="s">
        <v>145</v>
      </c>
      <c r="T17" s="6"/>
      <c r="U17" s="12"/>
      <c r="V17" s="27" t="str">
        <f>HYPERLINK("https://znanium.ru/catalog/product/1045095", "Ознакомиться")</f>
        <v>Ознакомиться</v>
      </c>
      <c r="W17" s="8" t="s">
        <v>146</v>
      </c>
      <c r="X17" s="6"/>
      <c r="Y17" s="6"/>
      <c r="Z17" s="6" t="s">
        <v>74</v>
      </c>
      <c r="AA17" s="6" t="s">
        <v>147</v>
      </c>
      <c r="AB17" s="8" t="s">
        <v>148</v>
      </c>
    </row>
    <row r="18" spans="1:28" s="4" customFormat="1" ht="51.95" customHeight="1" x14ac:dyDescent="0.2">
      <c r="A18" s="5">
        <v>0</v>
      </c>
      <c r="B18" s="6" t="s">
        <v>149</v>
      </c>
      <c r="C18" s="7">
        <v>1310</v>
      </c>
      <c r="D18" s="8" t="s">
        <v>150</v>
      </c>
      <c r="E18" s="8" t="s">
        <v>141</v>
      </c>
      <c r="F18" s="8" t="s">
        <v>142</v>
      </c>
      <c r="G18" s="6" t="s">
        <v>55</v>
      </c>
      <c r="H18" s="6" t="s">
        <v>56</v>
      </c>
      <c r="I18" s="8" t="s">
        <v>40</v>
      </c>
      <c r="J18" s="9">
        <v>1</v>
      </c>
      <c r="K18" s="9">
        <v>284</v>
      </c>
      <c r="L18" s="9">
        <v>2023</v>
      </c>
      <c r="M18" s="8" t="s">
        <v>151</v>
      </c>
      <c r="N18" s="8" t="s">
        <v>42</v>
      </c>
      <c r="O18" s="8" t="s">
        <v>114</v>
      </c>
      <c r="P18" s="6" t="s">
        <v>44</v>
      </c>
      <c r="Q18" s="8" t="s">
        <v>45</v>
      </c>
      <c r="R18" s="10" t="s">
        <v>152</v>
      </c>
      <c r="S18" s="11" t="s">
        <v>153</v>
      </c>
      <c r="T18" s="6"/>
      <c r="U18" s="12"/>
      <c r="V18" s="27" t="str">
        <f>HYPERLINK("https://znanium.ru/catalog/product/2127023", "Ознакомиться")</f>
        <v>Ознакомиться</v>
      </c>
      <c r="W18" s="8" t="s">
        <v>146</v>
      </c>
      <c r="X18" s="6"/>
      <c r="Y18" s="6"/>
      <c r="Z18" s="6"/>
      <c r="AA18" s="6" t="s">
        <v>75</v>
      </c>
      <c r="AB18" s="8" t="s">
        <v>154</v>
      </c>
    </row>
    <row r="19" spans="1:28" s="4" customFormat="1" ht="51.95" customHeight="1" x14ac:dyDescent="0.2">
      <c r="A19" s="5">
        <v>0</v>
      </c>
      <c r="B19" s="6" t="s">
        <v>155</v>
      </c>
      <c r="C19" s="7">
        <v>1930</v>
      </c>
      <c r="D19" s="8" t="s">
        <v>156</v>
      </c>
      <c r="E19" s="8" t="s">
        <v>157</v>
      </c>
      <c r="F19" s="8" t="s">
        <v>158</v>
      </c>
      <c r="G19" s="6" t="s">
        <v>38</v>
      </c>
      <c r="H19" s="6" t="s">
        <v>56</v>
      </c>
      <c r="I19" s="8" t="s">
        <v>57</v>
      </c>
      <c r="J19" s="9">
        <v>1</v>
      </c>
      <c r="K19" s="9">
        <v>410</v>
      </c>
      <c r="L19" s="9">
        <v>2024</v>
      </c>
      <c r="M19" s="8" t="s">
        <v>159</v>
      </c>
      <c r="N19" s="8" t="s">
        <v>42</v>
      </c>
      <c r="O19" s="8" t="s">
        <v>59</v>
      </c>
      <c r="P19" s="6" t="s">
        <v>44</v>
      </c>
      <c r="Q19" s="8" t="s">
        <v>60</v>
      </c>
      <c r="R19" s="10" t="s">
        <v>160</v>
      </c>
      <c r="S19" s="11"/>
      <c r="T19" s="6"/>
      <c r="U19" s="12"/>
      <c r="V19" s="27" t="str">
        <f>HYPERLINK("https://znanium.ru/catalog/product/2147816", "Ознакомиться")</f>
        <v>Ознакомиться</v>
      </c>
      <c r="W19" s="8" t="s">
        <v>63</v>
      </c>
      <c r="X19" s="6" t="s">
        <v>161</v>
      </c>
      <c r="Y19" s="6"/>
      <c r="Z19" s="6" t="s">
        <v>162</v>
      </c>
      <c r="AA19" s="6" t="s">
        <v>163</v>
      </c>
      <c r="AB19" s="8" t="s">
        <v>164</v>
      </c>
    </row>
    <row r="20" spans="1:28" s="4" customFormat="1" ht="51.95" customHeight="1" x14ac:dyDescent="0.2">
      <c r="A20" s="5">
        <v>0</v>
      </c>
      <c r="B20" s="6" t="s">
        <v>165</v>
      </c>
      <c r="C20" s="7">
        <v>1590</v>
      </c>
      <c r="D20" s="8" t="s">
        <v>166</v>
      </c>
      <c r="E20" s="8" t="s">
        <v>167</v>
      </c>
      <c r="F20" s="8" t="s">
        <v>168</v>
      </c>
      <c r="G20" s="6" t="s">
        <v>55</v>
      </c>
      <c r="H20" s="6" t="s">
        <v>56</v>
      </c>
      <c r="I20" s="8" t="s">
        <v>57</v>
      </c>
      <c r="J20" s="9">
        <v>1</v>
      </c>
      <c r="K20" s="9">
        <v>318</v>
      </c>
      <c r="L20" s="9">
        <v>2025</v>
      </c>
      <c r="M20" s="8" t="s">
        <v>169</v>
      </c>
      <c r="N20" s="8" t="s">
        <v>42</v>
      </c>
      <c r="O20" s="8" t="s">
        <v>59</v>
      </c>
      <c r="P20" s="6" t="s">
        <v>82</v>
      </c>
      <c r="Q20" s="8" t="s">
        <v>60</v>
      </c>
      <c r="R20" s="10" t="s">
        <v>170</v>
      </c>
      <c r="S20" s="11" t="s">
        <v>171</v>
      </c>
      <c r="T20" s="6" t="s">
        <v>85</v>
      </c>
      <c r="U20" s="12"/>
      <c r="V20" s="27" t="str">
        <f>HYPERLINK("https://znanium.ru/catalog/product/2144734", "Ознакомиться")</f>
        <v>Ознакомиться</v>
      </c>
      <c r="W20" s="8" t="s">
        <v>172</v>
      </c>
      <c r="X20" s="6"/>
      <c r="Y20" s="6"/>
      <c r="Z20" s="6" t="s">
        <v>74</v>
      </c>
      <c r="AA20" s="6" t="s">
        <v>173</v>
      </c>
      <c r="AB20" s="8" t="s">
        <v>174</v>
      </c>
    </row>
    <row r="21" spans="1:28" s="4" customFormat="1" ht="51.95" customHeight="1" x14ac:dyDescent="0.2">
      <c r="A21" s="5">
        <v>0</v>
      </c>
      <c r="B21" s="6" t="s">
        <v>175</v>
      </c>
      <c r="C21" s="7">
        <v>1830</v>
      </c>
      <c r="D21" s="8" t="s">
        <v>176</v>
      </c>
      <c r="E21" s="8" t="s">
        <v>177</v>
      </c>
      <c r="F21" s="8" t="s">
        <v>178</v>
      </c>
      <c r="G21" s="6" t="s">
        <v>55</v>
      </c>
      <c r="H21" s="6" t="s">
        <v>56</v>
      </c>
      <c r="I21" s="8" t="s">
        <v>57</v>
      </c>
      <c r="J21" s="9">
        <v>1</v>
      </c>
      <c r="K21" s="9">
        <v>365</v>
      </c>
      <c r="L21" s="9">
        <v>2025</v>
      </c>
      <c r="M21" s="8" t="s">
        <v>179</v>
      </c>
      <c r="N21" s="8" t="s">
        <v>42</v>
      </c>
      <c r="O21" s="8" t="s">
        <v>114</v>
      </c>
      <c r="P21" s="6" t="s">
        <v>82</v>
      </c>
      <c r="Q21" s="8" t="s">
        <v>60</v>
      </c>
      <c r="R21" s="10" t="s">
        <v>180</v>
      </c>
      <c r="S21" s="11" t="s">
        <v>181</v>
      </c>
      <c r="T21" s="6" t="s">
        <v>85</v>
      </c>
      <c r="U21" s="12"/>
      <c r="V21" s="27" t="str">
        <f>HYPERLINK("https://znanium.ru/catalog/product/2168884", "Ознакомиться")</f>
        <v>Ознакомиться</v>
      </c>
      <c r="W21" s="8" t="s">
        <v>182</v>
      </c>
      <c r="X21" s="6"/>
      <c r="Y21" s="6"/>
      <c r="Z21" s="6" t="s">
        <v>74</v>
      </c>
      <c r="AA21" s="6" t="s">
        <v>147</v>
      </c>
      <c r="AB21" s="8" t="s">
        <v>183</v>
      </c>
    </row>
    <row r="22" spans="1:28" s="4" customFormat="1" ht="51.95" customHeight="1" x14ac:dyDescent="0.2">
      <c r="A22" s="5">
        <v>0</v>
      </c>
      <c r="B22" s="6" t="s">
        <v>184</v>
      </c>
      <c r="C22" s="7">
        <v>1280</v>
      </c>
      <c r="D22" s="8" t="s">
        <v>185</v>
      </c>
      <c r="E22" s="8" t="s">
        <v>186</v>
      </c>
      <c r="F22" s="8" t="s">
        <v>187</v>
      </c>
      <c r="G22" s="6" t="s">
        <v>55</v>
      </c>
      <c r="H22" s="6" t="s">
        <v>56</v>
      </c>
      <c r="I22" s="8" t="s">
        <v>57</v>
      </c>
      <c r="J22" s="9">
        <v>1</v>
      </c>
      <c r="K22" s="9">
        <v>271</v>
      </c>
      <c r="L22" s="9">
        <v>2024</v>
      </c>
      <c r="M22" s="8" t="s">
        <v>188</v>
      </c>
      <c r="N22" s="8" t="s">
        <v>42</v>
      </c>
      <c r="O22" s="8" t="s">
        <v>59</v>
      </c>
      <c r="P22" s="6" t="s">
        <v>44</v>
      </c>
      <c r="Q22" s="8" t="s">
        <v>60</v>
      </c>
      <c r="R22" s="10" t="s">
        <v>189</v>
      </c>
      <c r="S22" s="11" t="s">
        <v>190</v>
      </c>
      <c r="T22" s="6"/>
      <c r="U22" s="12"/>
      <c r="V22" s="27" t="str">
        <f>HYPERLINK("https://znanium.ru/catalog/product/2132083", "Ознакомиться")</f>
        <v>Ознакомиться</v>
      </c>
      <c r="W22" s="8" t="s">
        <v>191</v>
      </c>
      <c r="X22" s="6"/>
      <c r="Y22" s="6"/>
      <c r="Z22" s="6" t="s">
        <v>74</v>
      </c>
      <c r="AA22" s="6" t="s">
        <v>173</v>
      </c>
      <c r="AB22" s="8" t="s">
        <v>192</v>
      </c>
    </row>
    <row r="23" spans="1:28" s="4" customFormat="1" ht="51.95" customHeight="1" x14ac:dyDescent="0.2">
      <c r="A23" s="5">
        <v>0</v>
      </c>
      <c r="B23" s="6" t="s">
        <v>193</v>
      </c>
      <c r="C23" s="13">
        <v>794.9</v>
      </c>
      <c r="D23" s="8" t="s">
        <v>194</v>
      </c>
      <c r="E23" s="8" t="s">
        <v>195</v>
      </c>
      <c r="F23" s="8" t="s">
        <v>196</v>
      </c>
      <c r="G23" s="6" t="s">
        <v>55</v>
      </c>
      <c r="H23" s="6" t="s">
        <v>93</v>
      </c>
      <c r="I23" s="8" t="s">
        <v>57</v>
      </c>
      <c r="J23" s="9">
        <v>1</v>
      </c>
      <c r="K23" s="9">
        <v>176</v>
      </c>
      <c r="L23" s="9">
        <v>2023</v>
      </c>
      <c r="M23" s="8" t="s">
        <v>197</v>
      </c>
      <c r="N23" s="8" t="s">
        <v>42</v>
      </c>
      <c r="O23" s="8" t="s">
        <v>198</v>
      </c>
      <c r="P23" s="6" t="s">
        <v>44</v>
      </c>
      <c r="Q23" s="8" t="s">
        <v>60</v>
      </c>
      <c r="R23" s="10" t="s">
        <v>199</v>
      </c>
      <c r="S23" s="11" t="s">
        <v>200</v>
      </c>
      <c r="T23" s="6"/>
      <c r="U23" s="12"/>
      <c r="V23" s="27" t="str">
        <f>HYPERLINK("https://znanium.ru/catalog/product/1096018", "Ознакомиться")</f>
        <v>Ознакомиться</v>
      </c>
      <c r="W23" s="8" t="s">
        <v>201</v>
      </c>
      <c r="X23" s="6"/>
      <c r="Y23" s="6"/>
      <c r="Z23" s="6" t="s">
        <v>74</v>
      </c>
      <c r="AA23" s="6" t="s">
        <v>147</v>
      </c>
      <c r="AB23" s="8" t="s">
        <v>202</v>
      </c>
    </row>
    <row r="24" spans="1:28" s="4" customFormat="1" ht="51.95" customHeight="1" x14ac:dyDescent="0.2">
      <c r="A24" s="5">
        <v>0</v>
      </c>
      <c r="B24" s="6" t="s">
        <v>203</v>
      </c>
      <c r="C24" s="7">
        <v>1360</v>
      </c>
      <c r="D24" s="8" t="s">
        <v>204</v>
      </c>
      <c r="E24" s="8" t="s">
        <v>205</v>
      </c>
      <c r="F24" s="8" t="s">
        <v>206</v>
      </c>
      <c r="G24" s="6" t="s">
        <v>55</v>
      </c>
      <c r="H24" s="6" t="s">
        <v>207</v>
      </c>
      <c r="I24" s="8" t="s">
        <v>208</v>
      </c>
      <c r="J24" s="9">
        <v>20</v>
      </c>
      <c r="K24" s="9">
        <v>272</v>
      </c>
      <c r="L24" s="9">
        <v>2025</v>
      </c>
      <c r="M24" s="8" t="s">
        <v>209</v>
      </c>
      <c r="N24" s="8" t="s">
        <v>42</v>
      </c>
      <c r="O24" s="8" t="s">
        <v>59</v>
      </c>
      <c r="P24" s="6" t="s">
        <v>82</v>
      </c>
      <c r="Q24" s="8" t="s">
        <v>45</v>
      </c>
      <c r="R24" s="10" t="s">
        <v>210</v>
      </c>
      <c r="S24" s="11" t="s">
        <v>211</v>
      </c>
      <c r="T24" s="6"/>
      <c r="U24" s="12"/>
      <c r="V24" s="27" t="str">
        <f>HYPERLINK("https://znanium.ru/catalog/product/2157863", "Ознакомиться")</f>
        <v>Ознакомиться</v>
      </c>
      <c r="W24" s="8" t="s">
        <v>73</v>
      </c>
      <c r="X24" s="6"/>
      <c r="Y24" s="6"/>
      <c r="Z24" s="6"/>
      <c r="AA24" s="6" t="s">
        <v>212</v>
      </c>
      <c r="AB24" s="8" t="s">
        <v>213</v>
      </c>
    </row>
    <row r="25" spans="1:28" s="4" customFormat="1" ht="51.95" customHeight="1" x14ac:dyDescent="0.2">
      <c r="A25" s="5">
        <v>0</v>
      </c>
      <c r="B25" s="6" t="s">
        <v>214</v>
      </c>
      <c r="C25" s="7">
        <v>2210</v>
      </c>
      <c r="D25" s="8" t="s">
        <v>215</v>
      </c>
      <c r="E25" s="8" t="s">
        <v>216</v>
      </c>
      <c r="F25" s="8" t="s">
        <v>217</v>
      </c>
      <c r="G25" s="6" t="s">
        <v>38</v>
      </c>
      <c r="H25" s="6" t="s">
        <v>56</v>
      </c>
      <c r="I25" s="8" t="s">
        <v>57</v>
      </c>
      <c r="J25" s="9">
        <v>1</v>
      </c>
      <c r="K25" s="9">
        <v>443</v>
      </c>
      <c r="L25" s="9">
        <v>2025</v>
      </c>
      <c r="M25" s="8" t="s">
        <v>218</v>
      </c>
      <c r="N25" s="8" t="s">
        <v>42</v>
      </c>
      <c r="O25" s="8" t="s">
        <v>59</v>
      </c>
      <c r="P25" s="6" t="s">
        <v>44</v>
      </c>
      <c r="Q25" s="8" t="s">
        <v>60</v>
      </c>
      <c r="R25" s="10" t="s">
        <v>219</v>
      </c>
      <c r="S25" s="11" t="s">
        <v>220</v>
      </c>
      <c r="T25" s="6" t="s">
        <v>85</v>
      </c>
      <c r="U25" s="12"/>
      <c r="V25" s="27" t="str">
        <f>HYPERLINK("https://znanium.ru/catalog/product/2162576", "Ознакомиться")</f>
        <v>Ознакомиться</v>
      </c>
      <c r="W25" s="8" t="s">
        <v>221</v>
      </c>
      <c r="X25" s="6"/>
      <c r="Y25" s="6"/>
      <c r="Z25" s="6" t="s">
        <v>74</v>
      </c>
      <c r="AA25" s="6" t="s">
        <v>222</v>
      </c>
      <c r="AB25" s="8" t="s">
        <v>223</v>
      </c>
    </row>
    <row r="26" spans="1:28" s="4" customFormat="1" ht="51.95" customHeight="1" x14ac:dyDescent="0.2">
      <c r="A26" s="5">
        <v>0</v>
      </c>
      <c r="B26" s="6" t="s">
        <v>224</v>
      </c>
      <c r="C26" s="13">
        <v>840</v>
      </c>
      <c r="D26" s="8" t="s">
        <v>225</v>
      </c>
      <c r="E26" s="8" t="s">
        <v>226</v>
      </c>
      <c r="F26" s="8" t="s">
        <v>227</v>
      </c>
      <c r="G26" s="6" t="s">
        <v>55</v>
      </c>
      <c r="H26" s="6" t="s">
        <v>56</v>
      </c>
      <c r="I26" s="8" t="s">
        <v>57</v>
      </c>
      <c r="J26" s="9">
        <v>1</v>
      </c>
      <c r="K26" s="9">
        <v>180</v>
      </c>
      <c r="L26" s="9">
        <v>2023</v>
      </c>
      <c r="M26" s="8" t="s">
        <v>228</v>
      </c>
      <c r="N26" s="8" t="s">
        <v>42</v>
      </c>
      <c r="O26" s="8" t="s">
        <v>59</v>
      </c>
      <c r="P26" s="6" t="s">
        <v>44</v>
      </c>
      <c r="Q26" s="8" t="s">
        <v>60</v>
      </c>
      <c r="R26" s="10" t="s">
        <v>229</v>
      </c>
      <c r="S26" s="11" t="s">
        <v>230</v>
      </c>
      <c r="T26" s="6"/>
      <c r="U26" s="12"/>
      <c r="V26" s="27" t="str">
        <f>HYPERLINK("https://znanium.ru/catalog/product/1893797", "Ознакомиться")</f>
        <v>Ознакомиться</v>
      </c>
      <c r="W26" s="8" t="s">
        <v>221</v>
      </c>
      <c r="X26" s="6"/>
      <c r="Y26" s="6"/>
      <c r="Z26" s="6" t="s">
        <v>74</v>
      </c>
      <c r="AA26" s="6" t="s">
        <v>231</v>
      </c>
      <c r="AB26" s="8" t="s">
        <v>232</v>
      </c>
    </row>
    <row r="27" spans="1:28" s="4" customFormat="1" ht="51.95" customHeight="1" x14ac:dyDescent="0.2">
      <c r="A27" s="5">
        <v>0</v>
      </c>
      <c r="B27" s="6" t="s">
        <v>233</v>
      </c>
      <c r="C27" s="13">
        <v>924</v>
      </c>
      <c r="D27" s="8" t="s">
        <v>234</v>
      </c>
      <c r="E27" s="8" t="s">
        <v>235</v>
      </c>
      <c r="F27" s="8" t="s">
        <v>236</v>
      </c>
      <c r="G27" s="6" t="s">
        <v>55</v>
      </c>
      <c r="H27" s="6" t="s">
        <v>56</v>
      </c>
      <c r="I27" s="8" t="s">
        <v>57</v>
      </c>
      <c r="J27" s="9">
        <v>1</v>
      </c>
      <c r="K27" s="9">
        <v>202</v>
      </c>
      <c r="L27" s="9">
        <v>2024</v>
      </c>
      <c r="M27" s="8" t="s">
        <v>237</v>
      </c>
      <c r="N27" s="8" t="s">
        <v>42</v>
      </c>
      <c r="O27" s="8" t="s">
        <v>59</v>
      </c>
      <c r="P27" s="6" t="s">
        <v>44</v>
      </c>
      <c r="Q27" s="8" t="s">
        <v>60</v>
      </c>
      <c r="R27" s="10" t="s">
        <v>238</v>
      </c>
      <c r="S27" s="11" t="s">
        <v>239</v>
      </c>
      <c r="T27" s="6"/>
      <c r="U27" s="12"/>
      <c r="V27" s="27" t="str">
        <f>HYPERLINK("https://znanium.ru/catalog/product/2132946", "Ознакомиться")</f>
        <v>Ознакомиться</v>
      </c>
      <c r="W27" s="8" t="s">
        <v>240</v>
      </c>
      <c r="X27" s="6"/>
      <c r="Y27" s="6"/>
      <c r="Z27" s="6" t="s">
        <v>74</v>
      </c>
      <c r="AA27" s="6" t="s">
        <v>241</v>
      </c>
      <c r="AB27" s="8" t="s">
        <v>242</v>
      </c>
    </row>
    <row r="28" spans="1:28" s="4" customFormat="1" ht="51.95" customHeight="1" x14ac:dyDescent="0.2">
      <c r="A28" s="5">
        <v>0</v>
      </c>
      <c r="B28" s="6" t="s">
        <v>243</v>
      </c>
      <c r="C28" s="7">
        <v>1254</v>
      </c>
      <c r="D28" s="8" t="s">
        <v>244</v>
      </c>
      <c r="E28" s="8" t="s">
        <v>245</v>
      </c>
      <c r="F28" s="8" t="s">
        <v>246</v>
      </c>
      <c r="G28" s="6" t="s">
        <v>38</v>
      </c>
      <c r="H28" s="6" t="s">
        <v>93</v>
      </c>
      <c r="I28" s="8" t="s">
        <v>247</v>
      </c>
      <c r="J28" s="9">
        <v>1</v>
      </c>
      <c r="K28" s="9">
        <v>272</v>
      </c>
      <c r="L28" s="9">
        <v>2023</v>
      </c>
      <c r="M28" s="8" t="s">
        <v>248</v>
      </c>
      <c r="N28" s="8" t="s">
        <v>42</v>
      </c>
      <c r="O28" s="8" t="s">
        <v>59</v>
      </c>
      <c r="P28" s="6" t="s">
        <v>44</v>
      </c>
      <c r="Q28" s="8" t="s">
        <v>45</v>
      </c>
      <c r="R28" s="10" t="s">
        <v>210</v>
      </c>
      <c r="S28" s="11" t="s">
        <v>249</v>
      </c>
      <c r="T28" s="6"/>
      <c r="U28" s="12"/>
      <c r="V28" s="12"/>
      <c r="W28" s="8" t="s">
        <v>97</v>
      </c>
      <c r="X28" s="6"/>
      <c r="Y28" s="6"/>
      <c r="Z28" s="6"/>
      <c r="AA28" s="6" t="s">
        <v>118</v>
      </c>
      <c r="AB28" s="8" t="s">
        <v>250</v>
      </c>
    </row>
    <row r="29" spans="1:28" s="14" customFormat="1" ht="21.95" customHeight="1" x14ac:dyDescent="0.2"/>
    <row r="30" spans="1:28" ht="15.95" customHeight="1" x14ac:dyDescent="0.25">
      <c r="A30" s="24" t="s">
        <v>23</v>
      </c>
      <c r="B30" s="24"/>
    </row>
    <row r="31" spans="1:28" s="15" customFormat="1" ht="12.95" customHeight="1" x14ac:dyDescent="0.2">
      <c r="A31" s="25" t="s">
        <v>251</v>
      </c>
      <c r="B31" s="25"/>
      <c r="C31" s="25" t="s">
        <v>252</v>
      </c>
      <c r="D31" s="25"/>
      <c r="E31" s="25"/>
    </row>
    <row r="32" spans="1:28" s="15" customFormat="1" ht="12.95" customHeight="1" x14ac:dyDescent="0.2">
      <c r="A32" s="25" t="s">
        <v>253</v>
      </c>
      <c r="B32" s="25"/>
      <c r="C32" s="25" t="s">
        <v>254</v>
      </c>
      <c r="D32" s="25"/>
      <c r="E32" s="25"/>
    </row>
    <row r="33" spans="1:5" s="15" customFormat="1" ht="12.95" customHeight="1" x14ac:dyDescent="0.2">
      <c r="A33" s="25" t="s">
        <v>255</v>
      </c>
      <c r="B33" s="25"/>
      <c r="C33" s="25" t="s">
        <v>256</v>
      </c>
      <c r="D33" s="25"/>
      <c r="E33" s="25"/>
    </row>
    <row r="34" spans="1:5" s="15" customFormat="1" ht="12.95" customHeight="1" x14ac:dyDescent="0.2">
      <c r="A34" s="25" t="s">
        <v>257</v>
      </c>
      <c r="B34" s="25"/>
      <c r="C34" s="25" t="s">
        <v>258</v>
      </c>
      <c r="D34" s="25"/>
      <c r="E34" s="25"/>
    </row>
    <row r="35" spans="1:5" s="15" customFormat="1" ht="12.95" customHeight="1" x14ac:dyDescent="0.2">
      <c r="A35" s="25" t="s">
        <v>259</v>
      </c>
      <c r="B35" s="25"/>
      <c r="C35" s="25" t="s">
        <v>260</v>
      </c>
      <c r="D35" s="25"/>
      <c r="E35" s="25"/>
    </row>
    <row r="36" spans="1:5" s="15" customFormat="1" ht="12.95" customHeight="1" x14ac:dyDescent="0.2">
      <c r="A36" s="25" t="s">
        <v>261</v>
      </c>
      <c r="B36" s="25"/>
      <c r="C36" s="25" t="s">
        <v>262</v>
      </c>
      <c r="D36" s="25"/>
      <c r="E36" s="25"/>
    </row>
    <row r="37" spans="1:5" s="15" customFormat="1" ht="12.95" customHeight="1" x14ac:dyDescent="0.2">
      <c r="A37" s="25" t="s">
        <v>263</v>
      </c>
      <c r="B37" s="25"/>
      <c r="C37" s="25" t="s">
        <v>264</v>
      </c>
      <c r="D37" s="25"/>
      <c r="E37" s="25"/>
    </row>
    <row r="38" spans="1:5" s="15" customFormat="1" ht="12.95" customHeight="1" x14ac:dyDescent="0.2">
      <c r="A38" s="25" t="s">
        <v>265</v>
      </c>
      <c r="B38" s="25"/>
      <c r="C38" s="25" t="s">
        <v>266</v>
      </c>
      <c r="D38" s="25"/>
      <c r="E38" s="25"/>
    </row>
    <row r="39" spans="1:5" s="15" customFormat="1" ht="12.95" customHeight="1" x14ac:dyDescent="0.2">
      <c r="A39" s="25" t="s">
        <v>267</v>
      </c>
      <c r="B39" s="25"/>
      <c r="C39" s="25" t="s">
        <v>43</v>
      </c>
      <c r="D39" s="25"/>
      <c r="E39" s="25"/>
    </row>
    <row r="40" spans="1:5" s="15" customFormat="1" ht="12.95" customHeight="1" x14ac:dyDescent="0.2">
      <c r="A40" s="25" t="s">
        <v>268</v>
      </c>
      <c r="B40" s="25"/>
      <c r="C40" s="25" t="s">
        <v>43</v>
      </c>
      <c r="D40" s="25"/>
      <c r="E40" s="25"/>
    </row>
    <row r="41" spans="1:5" s="15" customFormat="1" ht="12.95" customHeight="1" x14ac:dyDescent="0.2">
      <c r="A41" s="25" t="s">
        <v>269</v>
      </c>
      <c r="B41" s="25"/>
      <c r="C41" s="25" t="s">
        <v>270</v>
      </c>
      <c r="D41" s="25"/>
      <c r="E41" s="25"/>
    </row>
    <row r="42" spans="1:5" s="15" customFormat="1" ht="12.95" customHeight="1" x14ac:dyDescent="0.2">
      <c r="A42" s="25" t="s">
        <v>271</v>
      </c>
      <c r="B42" s="25"/>
      <c r="C42" s="25" t="s">
        <v>272</v>
      </c>
      <c r="D42" s="25"/>
      <c r="E42" s="25"/>
    </row>
    <row r="43" spans="1:5" s="15" customFormat="1" ht="12.95" customHeight="1" x14ac:dyDescent="0.2">
      <c r="A43" s="25" t="s">
        <v>273</v>
      </c>
      <c r="B43" s="25"/>
      <c r="C43" s="25" t="s">
        <v>272</v>
      </c>
      <c r="D43" s="25"/>
      <c r="E43" s="25"/>
    </row>
    <row r="44" spans="1:5" s="15" customFormat="1" ht="12.95" customHeight="1" x14ac:dyDescent="0.2">
      <c r="A44" s="25" t="s">
        <v>274</v>
      </c>
      <c r="B44" s="25"/>
      <c r="C44" s="25" t="s">
        <v>275</v>
      </c>
      <c r="D44" s="25"/>
      <c r="E44" s="25"/>
    </row>
    <row r="45" spans="1:5" s="15" customFormat="1" ht="12.95" customHeight="1" x14ac:dyDescent="0.2">
      <c r="A45" s="25" t="s">
        <v>276</v>
      </c>
      <c r="B45" s="25"/>
      <c r="C45" s="25" t="s">
        <v>277</v>
      </c>
      <c r="D45" s="25"/>
      <c r="E45" s="25"/>
    </row>
    <row r="46" spans="1:5" s="15" customFormat="1" ht="12.95" customHeight="1" x14ac:dyDescent="0.2">
      <c r="A46" s="25" t="s">
        <v>278</v>
      </c>
      <c r="B46" s="25"/>
      <c r="C46" s="25" t="s">
        <v>279</v>
      </c>
      <c r="D46" s="25"/>
      <c r="E46" s="25"/>
    </row>
    <row r="47" spans="1:5" s="15" customFormat="1" ht="12.95" customHeight="1" x14ac:dyDescent="0.2">
      <c r="A47" s="25" t="s">
        <v>280</v>
      </c>
      <c r="B47" s="25"/>
      <c r="C47" s="25" t="s">
        <v>281</v>
      </c>
      <c r="D47" s="25"/>
      <c r="E47" s="25"/>
    </row>
    <row r="48" spans="1:5" s="15" customFormat="1" ht="12.95" customHeight="1" x14ac:dyDescent="0.2">
      <c r="A48" s="25" t="s">
        <v>282</v>
      </c>
      <c r="B48" s="25"/>
      <c r="C48" s="25" t="s">
        <v>283</v>
      </c>
      <c r="D48" s="25"/>
      <c r="E48" s="25"/>
    </row>
    <row r="49" spans="1:5" s="15" customFormat="1" ht="12.95" customHeight="1" x14ac:dyDescent="0.2">
      <c r="A49" s="25" t="s">
        <v>284</v>
      </c>
      <c r="B49" s="25"/>
      <c r="C49" s="25" t="s">
        <v>285</v>
      </c>
      <c r="D49" s="25"/>
      <c r="E49" s="25"/>
    </row>
    <row r="50" spans="1:5" s="15" customFormat="1" ht="12.95" customHeight="1" x14ac:dyDescent="0.2">
      <c r="A50" s="25" t="s">
        <v>286</v>
      </c>
      <c r="B50" s="25"/>
      <c r="C50" s="25" t="s">
        <v>287</v>
      </c>
      <c r="D50" s="25"/>
      <c r="E50" s="25"/>
    </row>
    <row r="51" spans="1:5" s="15" customFormat="1" ht="12.95" customHeight="1" x14ac:dyDescent="0.2">
      <c r="A51" s="25" t="s">
        <v>288</v>
      </c>
      <c r="B51" s="25"/>
      <c r="C51" s="25" t="s">
        <v>289</v>
      </c>
      <c r="D51" s="25"/>
      <c r="E51" s="25"/>
    </row>
    <row r="52" spans="1:5" s="15" customFormat="1" ht="12.95" customHeight="1" x14ac:dyDescent="0.2">
      <c r="A52" s="25" t="s">
        <v>290</v>
      </c>
      <c r="B52" s="25"/>
      <c r="C52" s="25" t="s">
        <v>291</v>
      </c>
      <c r="D52" s="25"/>
      <c r="E52" s="25"/>
    </row>
    <row r="53" spans="1:5" s="15" customFormat="1" ht="12.95" customHeight="1" x14ac:dyDescent="0.2">
      <c r="A53" s="25" t="s">
        <v>292</v>
      </c>
      <c r="B53" s="25"/>
      <c r="C53" s="25" t="s">
        <v>293</v>
      </c>
      <c r="D53" s="25"/>
      <c r="E53" s="25"/>
    </row>
    <row r="54" spans="1:5" s="15" customFormat="1" ht="12.95" customHeight="1" x14ac:dyDescent="0.2">
      <c r="A54" s="25" t="s">
        <v>294</v>
      </c>
      <c r="B54" s="25"/>
      <c r="C54" s="25" t="s">
        <v>295</v>
      </c>
      <c r="D54" s="25"/>
      <c r="E54" s="25"/>
    </row>
    <row r="55" spans="1:5" s="15" customFormat="1" ht="12.95" customHeight="1" x14ac:dyDescent="0.2">
      <c r="A55" s="25" t="s">
        <v>296</v>
      </c>
      <c r="B55" s="25"/>
      <c r="C55" s="25" t="s">
        <v>297</v>
      </c>
      <c r="D55" s="25"/>
      <c r="E55" s="25"/>
    </row>
    <row r="56" spans="1:5" s="15" customFormat="1" ht="12.95" customHeight="1" x14ac:dyDescent="0.2">
      <c r="A56" s="25" t="s">
        <v>298</v>
      </c>
      <c r="B56" s="25"/>
      <c r="C56" s="25" t="s">
        <v>299</v>
      </c>
      <c r="D56" s="25"/>
      <c r="E56" s="25"/>
    </row>
    <row r="57" spans="1:5" s="15" customFormat="1" ht="12.95" customHeight="1" x14ac:dyDescent="0.2">
      <c r="A57" s="25" t="s">
        <v>300</v>
      </c>
      <c r="B57" s="25"/>
      <c r="C57" s="25" t="s">
        <v>301</v>
      </c>
      <c r="D57" s="25"/>
      <c r="E57" s="25"/>
    </row>
    <row r="58" spans="1:5" s="15" customFormat="1" ht="12.95" customHeight="1" x14ac:dyDescent="0.2">
      <c r="A58" s="25" t="s">
        <v>302</v>
      </c>
      <c r="B58" s="25"/>
      <c r="C58" s="25" t="s">
        <v>303</v>
      </c>
      <c r="D58" s="25"/>
      <c r="E58" s="25"/>
    </row>
    <row r="59" spans="1:5" s="15" customFormat="1" ht="12.95" customHeight="1" x14ac:dyDescent="0.2">
      <c r="A59" s="25" t="s">
        <v>304</v>
      </c>
      <c r="B59" s="25"/>
      <c r="C59" s="25" t="s">
        <v>305</v>
      </c>
      <c r="D59" s="25"/>
      <c r="E59" s="25"/>
    </row>
    <row r="60" spans="1:5" s="15" customFormat="1" ht="12.95" customHeight="1" x14ac:dyDescent="0.2">
      <c r="A60" s="25" t="s">
        <v>306</v>
      </c>
      <c r="B60" s="25"/>
      <c r="C60" s="25" t="s">
        <v>307</v>
      </c>
      <c r="D60" s="25"/>
      <c r="E60" s="25"/>
    </row>
    <row r="61" spans="1:5" s="15" customFormat="1" ht="12.95" customHeight="1" x14ac:dyDescent="0.2">
      <c r="A61" s="25" t="s">
        <v>308</v>
      </c>
      <c r="B61" s="25"/>
      <c r="C61" s="25" t="s">
        <v>309</v>
      </c>
      <c r="D61" s="25"/>
      <c r="E61" s="25"/>
    </row>
    <row r="62" spans="1:5" s="15" customFormat="1" ht="12.95" customHeight="1" x14ac:dyDescent="0.2">
      <c r="A62" s="25" t="s">
        <v>310</v>
      </c>
      <c r="B62" s="25"/>
      <c r="C62" s="25" t="s">
        <v>311</v>
      </c>
      <c r="D62" s="25"/>
      <c r="E62" s="25"/>
    </row>
    <row r="63" spans="1:5" s="15" customFormat="1" ht="12.95" customHeight="1" x14ac:dyDescent="0.2">
      <c r="A63" s="25" t="s">
        <v>312</v>
      </c>
      <c r="B63" s="25"/>
      <c r="C63" s="25" t="s">
        <v>313</v>
      </c>
      <c r="D63" s="25"/>
      <c r="E63" s="25"/>
    </row>
    <row r="64" spans="1:5" s="15" customFormat="1" ht="12.95" customHeight="1" x14ac:dyDescent="0.2">
      <c r="A64" s="25" t="s">
        <v>314</v>
      </c>
      <c r="B64" s="25"/>
      <c r="C64" s="25" t="s">
        <v>315</v>
      </c>
      <c r="D64" s="25"/>
      <c r="E64" s="25"/>
    </row>
    <row r="65" spans="1:5" s="15" customFormat="1" ht="12.95" customHeight="1" x14ac:dyDescent="0.2">
      <c r="A65" s="25" t="s">
        <v>316</v>
      </c>
      <c r="B65" s="25"/>
      <c r="C65" s="25" t="s">
        <v>317</v>
      </c>
      <c r="D65" s="25"/>
      <c r="E65" s="25"/>
    </row>
    <row r="66" spans="1:5" s="15" customFormat="1" ht="12.95" customHeight="1" x14ac:dyDescent="0.2">
      <c r="A66" s="25" t="s">
        <v>318</v>
      </c>
      <c r="B66" s="25"/>
      <c r="C66" s="25" t="s">
        <v>319</v>
      </c>
      <c r="D66" s="25"/>
      <c r="E66" s="25"/>
    </row>
    <row r="67" spans="1:5" s="15" customFormat="1" ht="12.95" customHeight="1" x14ac:dyDescent="0.2">
      <c r="A67" s="25" t="s">
        <v>320</v>
      </c>
      <c r="B67" s="25"/>
      <c r="C67" s="25" t="s">
        <v>321</v>
      </c>
      <c r="D67" s="25"/>
      <c r="E67" s="25"/>
    </row>
    <row r="68" spans="1:5" s="15" customFormat="1" ht="12.95" customHeight="1" x14ac:dyDescent="0.2">
      <c r="A68" s="25" t="s">
        <v>322</v>
      </c>
      <c r="B68" s="25"/>
      <c r="C68" s="25" t="s">
        <v>323</v>
      </c>
      <c r="D68" s="25"/>
      <c r="E68" s="25"/>
    </row>
    <row r="69" spans="1:5" s="15" customFormat="1" ht="12.95" customHeight="1" x14ac:dyDescent="0.2">
      <c r="A69" s="25" t="s">
        <v>324</v>
      </c>
      <c r="B69" s="25"/>
      <c r="C69" s="25" t="s">
        <v>325</v>
      </c>
      <c r="D69" s="25"/>
      <c r="E69" s="25"/>
    </row>
    <row r="70" spans="1:5" s="15" customFormat="1" ht="12.95" customHeight="1" x14ac:dyDescent="0.2">
      <c r="A70" s="25" t="s">
        <v>326</v>
      </c>
      <c r="B70" s="25"/>
      <c r="C70" s="25" t="s">
        <v>327</v>
      </c>
      <c r="D70" s="25"/>
      <c r="E70" s="25"/>
    </row>
    <row r="71" spans="1:5" s="15" customFormat="1" ht="12.95" customHeight="1" x14ac:dyDescent="0.2">
      <c r="A71" s="25" t="s">
        <v>328</v>
      </c>
      <c r="B71" s="25"/>
      <c r="C71" s="25" t="s">
        <v>329</v>
      </c>
      <c r="D71" s="25"/>
      <c r="E71" s="25"/>
    </row>
    <row r="72" spans="1:5" s="15" customFormat="1" ht="12.95" customHeight="1" x14ac:dyDescent="0.2">
      <c r="A72" s="25" t="s">
        <v>330</v>
      </c>
      <c r="B72" s="25"/>
      <c r="C72" s="25" t="s">
        <v>331</v>
      </c>
      <c r="D72" s="25"/>
      <c r="E72" s="25"/>
    </row>
    <row r="73" spans="1:5" s="15" customFormat="1" ht="12.95" customHeight="1" x14ac:dyDescent="0.2">
      <c r="A73" s="25" t="s">
        <v>332</v>
      </c>
      <c r="B73" s="25"/>
      <c r="C73" s="25" t="s">
        <v>333</v>
      </c>
      <c r="D73" s="25"/>
      <c r="E73" s="25"/>
    </row>
    <row r="74" spans="1:5" s="15" customFormat="1" ht="12.95" customHeight="1" x14ac:dyDescent="0.2">
      <c r="A74" s="25" t="s">
        <v>334</v>
      </c>
      <c r="B74" s="25"/>
      <c r="C74" s="25" t="s">
        <v>335</v>
      </c>
      <c r="D74" s="25"/>
      <c r="E74" s="25"/>
    </row>
    <row r="75" spans="1:5" s="15" customFormat="1" ht="12.95" customHeight="1" x14ac:dyDescent="0.2">
      <c r="A75" s="25" t="s">
        <v>336</v>
      </c>
      <c r="B75" s="25"/>
      <c r="C75" s="25" t="s">
        <v>337</v>
      </c>
      <c r="D75" s="25"/>
      <c r="E75" s="25"/>
    </row>
    <row r="76" spans="1:5" s="15" customFormat="1" ht="12.95" customHeight="1" x14ac:dyDescent="0.2">
      <c r="A76" s="25" t="s">
        <v>338</v>
      </c>
      <c r="B76" s="25"/>
      <c r="C76" s="25" t="s">
        <v>339</v>
      </c>
      <c r="D76" s="25"/>
      <c r="E76" s="25"/>
    </row>
    <row r="77" spans="1:5" s="15" customFormat="1" ht="12.95" customHeight="1" x14ac:dyDescent="0.2">
      <c r="A77" s="25" t="s">
        <v>340</v>
      </c>
      <c r="B77" s="25"/>
      <c r="C77" s="25" t="s">
        <v>341</v>
      </c>
      <c r="D77" s="25"/>
      <c r="E77" s="25"/>
    </row>
    <row r="78" spans="1:5" s="15" customFormat="1" ht="12.95" customHeight="1" x14ac:dyDescent="0.2">
      <c r="A78" s="25" t="s">
        <v>342</v>
      </c>
      <c r="B78" s="25"/>
      <c r="C78" s="25" t="s">
        <v>343</v>
      </c>
      <c r="D78" s="25"/>
      <c r="E78" s="25"/>
    </row>
    <row r="79" spans="1:5" s="15" customFormat="1" ht="12.95" customHeight="1" x14ac:dyDescent="0.2">
      <c r="A79" s="25" t="s">
        <v>344</v>
      </c>
      <c r="B79" s="25"/>
      <c r="C79" s="25" t="s">
        <v>345</v>
      </c>
      <c r="D79" s="25"/>
      <c r="E79" s="25"/>
    </row>
    <row r="80" spans="1:5" s="15" customFormat="1" ht="12.95" customHeight="1" x14ac:dyDescent="0.2">
      <c r="A80" s="25" t="s">
        <v>346</v>
      </c>
      <c r="B80" s="25"/>
      <c r="C80" s="25" t="s">
        <v>347</v>
      </c>
      <c r="D80" s="25"/>
      <c r="E80" s="25"/>
    </row>
    <row r="81" spans="1:5" s="15" customFormat="1" ht="12.95" customHeight="1" x14ac:dyDescent="0.2">
      <c r="A81" s="25" t="s">
        <v>348</v>
      </c>
      <c r="B81" s="25"/>
      <c r="C81" s="25" t="s">
        <v>349</v>
      </c>
      <c r="D81" s="25"/>
      <c r="E81" s="25"/>
    </row>
    <row r="82" spans="1:5" s="15" customFormat="1" ht="12.95" customHeight="1" x14ac:dyDescent="0.2">
      <c r="A82" s="25" t="s">
        <v>350</v>
      </c>
      <c r="B82" s="25"/>
      <c r="C82" s="25" t="s">
        <v>351</v>
      </c>
      <c r="D82" s="25"/>
      <c r="E82" s="25"/>
    </row>
    <row r="83" spans="1:5" s="15" customFormat="1" ht="12.95" customHeight="1" x14ac:dyDescent="0.2">
      <c r="A83" s="25" t="s">
        <v>352</v>
      </c>
      <c r="B83" s="25"/>
      <c r="C83" s="25" t="s">
        <v>353</v>
      </c>
      <c r="D83" s="25"/>
      <c r="E83" s="25"/>
    </row>
    <row r="84" spans="1:5" s="15" customFormat="1" ht="26.1" customHeight="1" x14ac:dyDescent="0.2">
      <c r="A84" s="25" t="s">
        <v>354</v>
      </c>
      <c r="B84" s="25"/>
      <c r="C84" s="25" t="s">
        <v>355</v>
      </c>
      <c r="D84" s="25"/>
      <c r="E84" s="25"/>
    </row>
    <row r="85" spans="1:5" s="15" customFormat="1" ht="12.95" customHeight="1" x14ac:dyDescent="0.2">
      <c r="A85" s="25" t="s">
        <v>356</v>
      </c>
      <c r="B85" s="25"/>
      <c r="C85" s="25" t="s">
        <v>357</v>
      </c>
      <c r="D85" s="25"/>
      <c r="E85" s="25"/>
    </row>
    <row r="86" spans="1:5" s="15" customFormat="1" ht="12.95" customHeight="1" x14ac:dyDescent="0.2">
      <c r="A86" s="25" t="s">
        <v>358</v>
      </c>
      <c r="B86" s="25"/>
      <c r="C86" s="25" t="s">
        <v>359</v>
      </c>
      <c r="D86" s="25"/>
      <c r="E86" s="25"/>
    </row>
    <row r="87" spans="1:5" s="15" customFormat="1" ht="12.95" customHeight="1" x14ac:dyDescent="0.2">
      <c r="A87" s="25" t="s">
        <v>360</v>
      </c>
      <c r="B87" s="25"/>
      <c r="C87" s="25" t="s">
        <v>361</v>
      </c>
      <c r="D87" s="25"/>
      <c r="E87" s="25"/>
    </row>
    <row r="88" spans="1:5" s="15" customFormat="1" ht="12.95" customHeight="1" x14ac:dyDescent="0.2">
      <c r="A88" s="25" t="s">
        <v>362</v>
      </c>
      <c r="B88" s="25"/>
      <c r="C88" s="25" t="s">
        <v>363</v>
      </c>
      <c r="D88" s="25"/>
      <c r="E88" s="25"/>
    </row>
    <row r="89" spans="1:5" s="15" customFormat="1" ht="12.95" customHeight="1" x14ac:dyDescent="0.2">
      <c r="A89" s="25" t="s">
        <v>364</v>
      </c>
      <c r="B89" s="25"/>
      <c r="C89" s="25" t="s">
        <v>365</v>
      </c>
      <c r="D89" s="25"/>
      <c r="E89" s="25"/>
    </row>
    <row r="90" spans="1:5" s="15" customFormat="1" ht="12.95" customHeight="1" x14ac:dyDescent="0.2">
      <c r="A90" s="25" t="s">
        <v>366</v>
      </c>
      <c r="B90" s="25"/>
      <c r="C90" s="25" t="s">
        <v>367</v>
      </c>
      <c r="D90" s="25"/>
      <c r="E90" s="25"/>
    </row>
    <row r="91" spans="1:5" s="15" customFormat="1" ht="12.95" customHeight="1" x14ac:dyDescent="0.2">
      <c r="A91" s="25" t="s">
        <v>210</v>
      </c>
      <c r="B91" s="25"/>
      <c r="C91" s="25" t="s">
        <v>368</v>
      </c>
      <c r="D91" s="25"/>
      <c r="E91" s="25"/>
    </row>
    <row r="92" spans="1:5" s="15" customFormat="1" ht="12.95" customHeight="1" x14ac:dyDescent="0.2">
      <c r="A92" s="25" t="s">
        <v>369</v>
      </c>
      <c r="B92" s="25"/>
      <c r="C92" s="25" t="s">
        <v>368</v>
      </c>
      <c r="D92" s="25"/>
      <c r="E92" s="25"/>
    </row>
    <row r="93" spans="1:5" s="15" customFormat="1" ht="12.95" customHeight="1" x14ac:dyDescent="0.2">
      <c r="A93" s="25" t="s">
        <v>370</v>
      </c>
      <c r="B93" s="25"/>
      <c r="C93" s="25" t="s">
        <v>371</v>
      </c>
      <c r="D93" s="25"/>
      <c r="E93" s="25"/>
    </row>
    <row r="94" spans="1:5" s="15" customFormat="1" ht="12.95" customHeight="1" x14ac:dyDescent="0.2">
      <c r="A94" s="25" t="s">
        <v>372</v>
      </c>
      <c r="B94" s="25"/>
      <c r="C94" s="25" t="s">
        <v>373</v>
      </c>
      <c r="D94" s="25"/>
      <c r="E94" s="25"/>
    </row>
    <row r="95" spans="1:5" s="15" customFormat="1" ht="12.95" customHeight="1" x14ac:dyDescent="0.2">
      <c r="A95" s="25" t="s">
        <v>374</v>
      </c>
      <c r="B95" s="25"/>
      <c r="C95" s="25" t="s">
        <v>375</v>
      </c>
      <c r="D95" s="25"/>
      <c r="E95" s="25"/>
    </row>
    <row r="96" spans="1:5" s="15" customFormat="1" ht="12.95" customHeight="1" x14ac:dyDescent="0.2">
      <c r="A96" s="25" t="s">
        <v>376</v>
      </c>
      <c r="B96" s="25"/>
      <c r="C96" s="25" t="s">
        <v>377</v>
      </c>
      <c r="D96" s="25"/>
      <c r="E96" s="25"/>
    </row>
    <row r="97" spans="1:5" s="15" customFormat="1" ht="12.95" customHeight="1" x14ac:dyDescent="0.2">
      <c r="A97" s="25" t="s">
        <v>378</v>
      </c>
      <c r="B97" s="25"/>
      <c r="C97" s="25" t="s">
        <v>379</v>
      </c>
      <c r="D97" s="25"/>
      <c r="E97" s="25"/>
    </row>
    <row r="98" spans="1:5" s="15" customFormat="1" ht="12.95" customHeight="1" x14ac:dyDescent="0.2">
      <c r="A98" s="25" t="s">
        <v>380</v>
      </c>
      <c r="B98" s="25"/>
      <c r="C98" s="25" t="s">
        <v>381</v>
      </c>
      <c r="D98" s="25"/>
      <c r="E98" s="25"/>
    </row>
    <row r="99" spans="1:5" s="15" customFormat="1" ht="12.95" customHeight="1" x14ac:dyDescent="0.2">
      <c r="A99" s="25" t="s">
        <v>382</v>
      </c>
      <c r="B99" s="25"/>
      <c r="C99" s="25" t="s">
        <v>383</v>
      </c>
      <c r="D99" s="25"/>
      <c r="E99" s="25"/>
    </row>
    <row r="100" spans="1:5" s="15" customFormat="1" ht="12.95" customHeight="1" x14ac:dyDescent="0.2">
      <c r="A100" s="25" t="s">
        <v>384</v>
      </c>
      <c r="B100" s="25"/>
      <c r="C100" s="25" t="s">
        <v>385</v>
      </c>
      <c r="D100" s="25"/>
      <c r="E100" s="25"/>
    </row>
    <row r="101" spans="1:5" s="15" customFormat="1" ht="12.95" customHeight="1" x14ac:dyDescent="0.2">
      <c r="A101" s="25" t="s">
        <v>386</v>
      </c>
      <c r="B101" s="25"/>
      <c r="C101" s="25" t="s">
        <v>387</v>
      </c>
      <c r="D101" s="25"/>
      <c r="E101" s="25"/>
    </row>
    <row r="102" spans="1:5" s="15" customFormat="1" ht="12.95" customHeight="1" x14ac:dyDescent="0.2">
      <c r="A102" s="25" t="s">
        <v>388</v>
      </c>
      <c r="B102" s="25"/>
      <c r="C102" s="25" t="s">
        <v>389</v>
      </c>
      <c r="D102" s="25"/>
      <c r="E102" s="25"/>
    </row>
    <row r="103" spans="1:5" s="15" customFormat="1" ht="12.95" customHeight="1" x14ac:dyDescent="0.2">
      <c r="A103" s="25" t="s">
        <v>390</v>
      </c>
      <c r="B103" s="25"/>
      <c r="C103" s="25" t="s">
        <v>391</v>
      </c>
      <c r="D103" s="25"/>
      <c r="E103" s="25"/>
    </row>
    <row r="104" spans="1:5" s="15" customFormat="1" ht="12.95" customHeight="1" x14ac:dyDescent="0.2">
      <c r="A104" s="25" t="s">
        <v>392</v>
      </c>
      <c r="B104" s="25"/>
      <c r="C104" s="25" t="s">
        <v>393</v>
      </c>
      <c r="D104" s="25"/>
      <c r="E104" s="25"/>
    </row>
    <row r="105" spans="1:5" s="15" customFormat="1" ht="12.95" customHeight="1" x14ac:dyDescent="0.2">
      <c r="A105" s="25" t="s">
        <v>394</v>
      </c>
      <c r="B105" s="25"/>
      <c r="C105" s="25" t="s">
        <v>395</v>
      </c>
      <c r="D105" s="25"/>
      <c r="E105" s="25"/>
    </row>
    <row r="106" spans="1:5" s="15" customFormat="1" ht="12.95" customHeight="1" x14ac:dyDescent="0.2">
      <c r="A106" s="25" t="s">
        <v>396</v>
      </c>
      <c r="B106" s="25"/>
      <c r="C106" s="25" t="s">
        <v>397</v>
      </c>
      <c r="D106" s="25"/>
      <c r="E106" s="25"/>
    </row>
    <row r="107" spans="1:5" s="15" customFormat="1" ht="12.95" customHeight="1" x14ac:dyDescent="0.2">
      <c r="A107" s="25" t="s">
        <v>398</v>
      </c>
      <c r="B107" s="25"/>
      <c r="C107" s="25" t="s">
        <v>399</v>
      </c>
      <c r="D107" s="25"/>
      <c r="E107" s="25"/>
    </row>
    <row r="108" spans="1:5" s="15" customFormat="1" ht="12.95" customHeight="1" x14ac:dyDescent="0.2">
      <c r="A108" s="25" t="s">
        <v>400</v>
      </c>
      <c r="B108" s="25"/>
      <c r="C108" s="25" t="s">
        <v>401</v>
      </c>
      <c r="D108" s="25"/>
      <c r="E108" s="25"/>
    </row>
    <row r="109" spans="1:5" s="15" customFormat="1" ht="12.95" customHeight="1" x14ac:dyDescent="0.2">
      <c r="A109" s="25" t="s">
        <v>402</v>
      </c>
      <c r="B109" s="25"/>
      <c r="C109" s="25" t="s">
        <v>403</v>
      </c>
      <c r="D109" s="25"/>
      <c r="E109" s="25"/>
    </row>
    <row r="110" spans="1:5" s="15" customFormat="1" ht="12.95" customHeight="1" x14ac:dyDescent="0.2">
      <c r="A110" s="25" t="s">
        <v>404</v>
      </c>
      <c r="B110" s="25"/>
      <c r="C110" s="25" t="s">
        <v>405</v>
      </c>
      <c r="D110" s="25"/>
      <c r="E110" s="25"/>
    </row>
    <row r="111" spans="1:5" s="15" customFormat="1" ht="12.95" customHeight="1" x14ac:dyDescent="0.2">
      <c r="A111" s="25" t="s">
        <v>406</v>
      </c>
      <c r="B111" s="25"/>
      <c r="C111" s="25" t="s">
        <v>407</v>
      </c>
      <c r="D111" s="25"/>
      <c r="E111" s="25"/>
    </row>
    <row r="112" spans="1:5" s="15" customFormat="1" ht="12.95" customHeight="1" x14ac:dyDescent="0.2">
      <c r="A112" s="25" t="s">
        <v>408</v>
      </c>
      <c r="B112" s="25"/>
      <c r="C112" s="25" t="s">
        <v>409</v>
      </c>
      <c r="D112" s="25"/>
      <c r="E112" s="25"/>
    </row>
    <row r="113" spans="1:5" s="15" customFormat="1" ht="12.95" customHeight="1" x14ac:dyDescent="0.2">
      <c r="A113" s="25" t="s">
        <v>410</v>
      </c>
      <c r="B113" s="25"/>
      <c r="C113" s="25" t="s">
        <v>411</v>
      </c>
      <c r="D113" s="25"/>
      <c r="E113" s="25"/>
    </row>
    <row r="114" spans="1:5" s="15" customFormat="1" ht="12.95" customHeight="1" x14ac:dyDescent="0.2">
      <c r="A114" s="25" t="s">
        <v>412</v>
      </c>
      <c r="B114" s="25"/>
      <c r="C114" s="25" t="s">
        <v>413</v>
      </c>
      <c r="D114" s="25"/>
      <c r="E114" s="25"/>
    </row>
    <row r="115" spans="1:5" s="15" customFormat="1" ht="12.95" customHeight="1" x14ac:dyDescent="0.2">
      <c r="A115" s="25" t="s">
        <v>414</v>
      </c>
      <c r="B115" s="25"/>
      <c r="C115" s="25" t="s">
        <v>415</v>
      </c>
      <c r="D115" s="25"/>
      <c r="E115" s="25"/>
    </row>
    <row r="116" spans="1:5" s="15" customFormat="1" ht="12.95" customHeight="1" x14ac:dyDescent="0.2">
      <c r="A116" s="25" t="s">
        <v>416</v>
      </c>
      <c r="B116" s="25"/>
      <c r="C116" s="25" t="s">
        <v>417</v>
      </c>
      <c r="D116" s="25"/>
      <c r="E116" s="25"/>
    </row>
    <row r="117" spans="1:5" s="15" customFormat="1" ht="12.95" customHeight="1" x14ac:dyDescent="0.2">
      <c r="A117" s="25" t="s">
        <v>418</v>
      </c>
      <c r="B117" s="25"/>
      <c r="C117" s="25" t="s">
        <v>419</v>
      </c>
      <c r="D117" s="25"/>
      <c r="E117" s="25"/>
    </row>
    <row r="118" spans="1:5" s="15" customFormat="1" ht="12.95" customHeight="1" x14ac:dyDescent="0.2">
      <c r="A118" s="25" t="s">
        <v>420</v>
      </c>
      <c r="B118" s="25"/>
      <c r="C118" s="25" t="s">
        <v>421</v>
      </c>
      <c r="D118" s="25"/>
      <c r="E118" s="25"/>
    </row>
    <row r="119" spans="1:5" s="15" customFormat="1" ht="12.95" customHeight="1" x14ac:dyDescent="0.2">
      <c r="A119" s="25" t="s">
        <v>422</v>
      </c>
      <c r="B119" s="25"/>
      <c r="C119" s="25" t="s">
        <v>413</v>
      </c>
      <c r="D119" s="25"/>
      <c r="E119" s="25"/>
    </row>
    <row r="120" spans="1:5" s="15" customFormat="1" ht="12.95" customHeight="1" x14ac:dyDescent="0.2">
      <c r="A120" s="25" t="s">
        <v>423</v>
      </c>
      <c r="B120" s="25"/>
      <c r="C120" s="25" t="s">
        <v>415</v>
      </c>
      <c r="D120" s="25"/>
      <c r="E120" s="25"/>
    </row>
    <row r="121" spans="1:5" s="15" customFormat="1" ht="12.95" customHeight="1" x14ac:dyDescent="0.2">
      <c r="A121" s="25" t="s">
        <v>424</v>
      </c>
      <c r="B121" s="25"/>
      <c r="C121" s="25" t="s">
        <v>417</v>
      </c>
      <c r="D121" s="25"/>
      <c r="E121" s="25"/>
    </row>
    <row r="122" spans="1:5" s="15" customFormat="1" ht="12.95" customHeight="1" x14ac:dyDescent="0.2">
      <c r="A122" s="25" t="s">
        <v>425</v>
      </c>
      <c r="B122" s="25"/>
      <c r="C122" s="25" t="s">
        <v>419</v>
      </c>
      <c r="D122" s="25"/>
      <c r="E122" s="25"/>
    </row>
    <row r="123" spans="1:5" s="15" customFormat="1" ht="12.95" customHeight="1" x14ac:dyDescent="0.2">
      <c r="A123" s="25" t="s">
        <v>426</v>
      </c>
      <c r="B123" s="25"/>
      <c r="C123" s="25" t="s">
        <v>421</v>
      </c>
      <c r="D123" s="25"/>
      <c r="E123" s="25"/>
    </row>
    <row r="124" spans="1:5" s="15" customFormat="1" ht="12.95" customHeight="1" x14ac:dyDescent="0.2">
      <c r="A124" s="25" t="s">
        <v>427</v>
      </c>
      <c r="B124" s="25"/>
      <c r="C124" s="25" t="s">
        <v>428</v>
      </c>
      <c r="D124" s="25"/>
      <c r="E124" s="25"/>
    </row>
    <row r="125" spans="1:5" s="15" customFormat="1" ht="12.95" customHeight="1" x14ac:dyDescent="0.2">
      <c r="A125" s="25" t="s">
        <v>429</v>
      </c>
      <c r="B125" s="25"/>
      <c r="C125" s="25" t="s">
        <v>430</v>
      </c>
      <c r="D125" s="25"/>
      <c r="E125" s="25"/>
    </row>
    <row r="126" spans="1:5" s="15" customFormat="1" ht="12.95" customHeight="1" x14ac:dyDescent="0.2">
      <c r="A126" s="25" t="s">
        <v>431</v>
      </c>
      <c r="B126" s="25"/>
      <c r="C126" s="25" t="s">
        <v>432</v>
      </c>
      <c r="D126" s="25"/>
      <c r="E126" s="25"/>
    </row>
    <row r="127" spans="1:5" s="15" customFormat="1" ht="12.95" customHeight="1" x14ac:dyDescent="0.2">
      <c r="A127" s="25" t="s">
        <v>433</v>
      </c>
      <c r="B127" s="25"/>
      <c r="C127" s="25" t="s">
        <v>434</v>
      </c>
      <c r="D127" s="25"/>
      <c r="E127" s="25"/>
    </row>
    <row r="128" spans="1:5" s="15" customFormat="1" ht="12.95" customHeight="1" x14ac:dyDescent="0.2">
      <c r="A128" s="25" t="s">
        <v>435</v>
      </c>
      <c r="B128" s="25"/>
      <c r="C128" s="25" t="s">
        <v>436</v>
      </c>
      <c r="D128" s="25"/>
      <c r="E128" s="25"/>
    </row>
    <row r="129" spans="1:5" s="15" customFormat="1" ht="12.95" customHeight="1" x14ac:dyDescent="0.2">
      <c r="A129" s="25" t="s">
        <v>437</v>
      </c>
      <c r="B129" s="25"/>
      <c r="C129" s="25" t="s">
        <v>438</v>
      </c>
      <c r="D129" s="25"/>
      <c r="E129" s="25"/>
    </row>
    <row r="130" spans="1:5" s="15" customFormat="1" ht="12.95" customHeight="1" x14ac:dyDescent="0.2">
      <c r="A130" s="25" t="s">
        <v>439</v>
      </c>
      <c r="B130" s="25"/>
      <c r="C130" s="25" t="s">
        <v>440</v>
      </c>
      <c r="D130" s="25"/>
      <c r="E130" s="25"/>
    </row>
    <row r="131" spans="1:5" s="15" customFormat="1" ht="12.95" customHeight="1" x14ac:dyDescent="0.2">
      <c r="A131" s="25" t="s">
        <v>441</v>
      </c>
      <c r="B131" s="25"/>
      <c r="C131" s="25" t="s">
        <v>442</v>
      </c>
      <c r="D131" s="25"/>
      <c r="E131" s="25"/>
    </row>
    <row r="132" spans="1:5" s="15" customFormat="1" ht="12.95" customHeight="1" x14ac:dyDescent="0.2">
      <c r="A132" s="25" t="s">
        <v>443</v>
      </c>
      <c r="B132" s="25"/>
      <c r="C132" s="25" t="s">
        <v>444</v>
      </c>
      <c r="D132" s="25"/>
      <c r="E132" s="25"/>
    </row>
    <row r="133" spans="1:5" s="15" customFormat="1" ht="12.95" customHeight="1" x14ac:dyDescent="0.2">
      <c r="A133" s="25" t="s">
        <v>445</v>
      </c>
      <c r="B133" s="25"/>
      <c r="C133" s="25" t="s">
        <v>446</v>
      </c>
      <c r="D133" s="25"/>
      <c r="E133" s="25"/>
    </row>
    <row r="134" spans="1:5" s="15" customFormat="1" ht="12.95" customHeight="1" x14ac:dyDescent="0.2">
      <c r="A134" s="25" t="s">
        <v>447</v>
      </c>
      <c r="B134" s="25"/>
      <c r="C134" s="25" t="s">
        <v>245</v>
      </c>
      <c r="D134" s="25"/>
      <c r="E134" s="25"/>
    </row>
    <row r="135" spans="1:5" s="15" customFormat="1" ht="12.95" customHeight="1" x14ac:dyDescent="0.2">
      <c r="A135" s="25" t="s">
        <v>448</v>
      </c>
      <c r="B135" s="25"/>
      <c r="C135" s="25" t="s">
        <v>449</v>
      </c>
      <c r="D135" s="25"/>
      <c r="E135" s="25"/>
    </row>
    <row r="136" spans="1:5" s="15" customFormat="1" ht="12.95" customHeight="1" x14ac:dyDescent="0.2">
      <c r="A136" s="25" t="s">
        <v>450</v>
      </c>
      <c r="B136" s="25"/>
      <c r="C136" s="25" t="s">
        <v>451</v>
      </c>
      <c r="D136" s="25"/>
      <c r="E136" s="25"/>
    </row>
    <row r="137" spans="1:5" s="15" customFormat="1" ht="12.95" customHeight="1" x14ac:dyDescent="0.2">
      <c r="A137" s="25" t="s">
        <v>452</v>
      </c>
      <c r="B137" s="25"/>
      <c r="C137" s="25" t="s">
        <v>453</v>
      </c>
      <c r="D137" s="25"/>
      <c r="E137" s="25"/>
    </row>
    <row r="138" spans="1:5" s="15" customFormat="1" ht="12.95" customHeight="1" x14ac:dyDescent="0.2">
      <c r="A138" s="25" t="s">
        <v>115</v>
      </c>
      <c r="B138" s="25"/>
      <c r="C138" s="25" t="s">
        <v>454</v>
      </c>
      <c r="D138" s="25"/>
      <c r="E138" s="25"/>
    </row>
    <row r="139" spans="1:5" s="15" customFormat="1" ht="12.95" customHeight="1" x14ac:dyDescent="0.2">
      <c r="A139" s="25" t="s">
        <v>455</v>
      </c>
      <c r="B139" s="25"/>
      <c r="C139" s="25" t="s">
        <v>456</v>
      </c>
      <c r="D139" s="25"/>
      <c r="E139" s="25"/>
    </row>
    <row r="140" spans="1:5" s="15" customFormat="1" ht="12.95" customHeight="1" x14ac:dyDescent="0.2">
      <c r="A140" s="25" t="s">
        <v>457</v>
      </c>
      <c r="B140" s="25"/>
      <c r="C140" s="25" t="s">
        <v>458</v>
      </c>
      <c r="D140" s="25"/>
      <c r="E140" s="25"/>
    </row>
    <row r="141" spans="1:5" s="15" customFormat="1" ht="12.95" customHeight="1" x14ac:dyDescent="0.2">
      <c r="A141" s="25" t="s">
        <v>459</v>
      </c>
      <c r="B141" s="25"/>
      <c r="C141" s="25" t="s">
        <v>460</v>
      </c>
      <c r="D141" s="25"/>
      <c r="E141" s="25"/>
    </row>
    <row r="142" spans="1:5" s="15" customFormat="1" ht="12.95" customHeight="1" x14ac:dyDescent="0.2">
      <c r="A142" s="25" t="s">
        <v>461</v>
      </c>
      <c r="B142" s="25"/>
      <c r="C142" s="25" t="s">
        <v>462</v>
      </c>
      <c r="D142" s="25"/>
      <c r="E142" s="25"/>
    </row>
    <row r="143" spans="1:5" s="15" customFormat="1" ht="12.95" customHeight="1" x14ac:dyDescent="0.2">
      <c r="A143" s="25" t="s">
        <v>463</v>
      </c>
      <c r="B143" s="25"/>
      <c r="C143" s="25" t="s">
        <v>460</v>
      </c>
      <c r="D143" s="25"/>
      <c r="E143" s="25"/>
    </row>
    <row r="144" spans="1:5" s="15" customFormat="1" ht="12.95" customHeight="1" x14ac:dyDescent="0.2">
      <c r="A144" s="25" t="s">
        <v>464</v>
      </c>
      <c r="B144" s="25"/>
      <c r="C144" s="25" t="s">
        <v>465</v>
      </c>
      <c r="D144" s="25"/>
      <c r="E144" s="25"/>
    </row>
    <row r="145" spans="1:5" s="15" customFormat="1" ht="12.95" customHeight="1" x14ac:dyDescent="0.2">
      <c r="A145" s="25" t="s">
        <v>466</v>
      </c>
      <c r="B145" s="25"/>
      <c r="C145" s="25" t="s">
        <v>467</v>
      </c>
      <c r="D145" s="25"/>
      <c r="E145" s="25"/>
    </row>
    <row r="146" spans="1:5" s="15" customFormat="1" ht="12.95" customHeight="1" x14ac:dyDescent="0.2">
      <c r="A146" s="25" t="s">
        <v>468</v>
      </c>
      <c r="B146" s="25"/>
      <c r="C146" s="25" t="s">
        <v>469</v>
      </c>
      <c r="D146" s="25"/>
      <c r="E146" s="25"/>
    </row>
    <row r="147" spans="1:5" s="15" customFormat="1" ht="12.95" customHeight="1" x14ac:dyDescent="0.2">
      <c r="A147" s="25" t="s">
        <v>470</v>
      </c>
      <c r="B147" s="25"/>
      <c r="C147" s="25" t="s">
        <v>471</v>
      </c>
      <c r="D147" s="25"/>
      <c r="E147" s="25"/>
    </row>
    <row r="148" spans="1:5" s="15" customFormat="1" ht="12.95" customHeight="1" x14ac:dyDescent="0.2">
      <c r="A148" s="25" t="s">
        <v>472</v>
      </c>
      <c r="B148" s="25"/>
      <c r="C148" s="25" t="s">
        <v>473</v>
      </c>
      <c r="D148" s="25"/>
      <c r="E148" s="25"/>
    </row>
    <row r="149" spans="1:5" s="15" customFormat="1" ht="12.95" customHeight="1" x14ac:dyDescent="0.2">
      <c r="A149" s="25" t="s">
        <v>474</v>
      </c>
      <c r="B149" s="25"/>
      <c r="C149" s="25" t="s">
        <v>475</v>
      </c>
      <c r="D149" s="25"/>
      <c r="E149" s="25"/>
    </row>
    <row r="150" spans="1:5" s="15" customFormat="1" ht="12.95" customHeight="1" x14ac:dyDescent="0.2">
      <c r="A150" s="25" t="s">
        <v>476</v>
      </c>
      <c r="B150" s="25"/>
      <c r="C150" s="25" t="s">
        <v>477</v>
      </c>
      <c r="D150" s="25"/>
      <c r="E150" s="25"/>
    </row>
    <row r="151" spans="1:5" s="15" customFormat="1" ht="12.95" customHeight="1" x14ac:dyDescent="0.2">
      <c r="A151" s="25" t="s">
        <v>478</v>
      </c>
      <c r="B151" s="25"/>
      <c r="C151" s="25" t="s">
        <v>479</v>
      </c>
      <c r="D151" s="25"/>
      <c r="E151" s="25"/>
    </row>
    <row r="152" spans="1:5" s="15" customFormat="1" ht="12.95" customHeight="1" x14ac:dyDescent="0.2">
      <c r="A152" s="25" t="s">
        <v>480</v>
      </c>
      <c r="B152" s="25"/>
      <c r="C152" s="25" t="s">
        <v>481</v>
      </c>
      <c r="D152" s="25"/>
      <c r="E152" s="25"/>
    </row>
    <row r="153" spans="1:5" s="15" customFormat="1" ht="12.95" customHeight="1" x14ac:dyDescent="0.2">
      <c r="A153" s="25" t="s">
        <v>482</v>
      </c>
      <c r="B153" s="25"/>
      <c r="C153" s="25" t="s">
        <v>483</v>
      </c>
      <c r="D153" s="25"/>
      <c r="E153" s="25"/>
    </row>
    <row r="154" spans="1:5" s="15" customFormat="1" ht="12.95" customHeight="1" x14ac:dyDescent="0.2">
      <c r="A154" s="25" t="s">
        <v>484</v>
      </c>
      <c r="B154" s="25"/>
      <c r="C154" s="25" t="s">
        <v>485</v>
      </c>
      <c r="D154" s="25"/>
      <c r="E154" s="25"/>
    </row>
    <row r="155" spans="1:5" s="15" customFormat="1" ht="12.95" customHeight="1" x14ac:dyDescent="0.2">
      <c r="A155" s="25" t="s">
        <v>486</v>
      </c>
      <c r="B155" s="25"/>
      <c r="C155" s="25" t="s">
        <v>487</v>
      </c>
      <c r="D155" s="25"/>
      <c r="E155" s="25"/>
    </row>
    <row r="156" spans="1:5" s="15" customFormat="1" ht="12.95" customHeight="1" x14ac:dyDescent="0.2">
      <c r="A156" s="25" t="s">
        <v>488</v>
      </c>
      <c r="B156" s="25"/>
      <c r="C156" s="25" t="s">
        <v>489</v>
      </c>
      <c r="D156" s="25"/>
      <c r="E156" s="25"/>
    </row>
    <row r="157" spans="1:5" s="15" customFormat="1" ht="12.95" customHeight="1" x14ac:dyDescent="0.2">
      <c r="A157" s="25" t="s">
        <v>490</v>
      </c>
      <c r="B157" s="25"/>
      <c r="C157" s="25" t="s">
        <v>491</v>
      </c>
      <c r="D157" s="25"/>
      <c r="E157" s="25"/>
    </row>
    <row r="158" spans="1:5" s="15" customFormat="1" ht="12.95" customHeight="1" x14ac:dyDescent="0.2">
      <c r="A158" s="25" t="s">
        <v>492</v>
      </c>
      <c r="B158" s="25"/>
      <c r="C158" s="25" t="s">
        <v>493</v>
      </c>
      <c r="D158" s="25"/>
      <c r="E158" s="25"/>
    </row>
  </sheetData>
  <mergeCells count="265">
    <mergeCell ref="A156:B156"/>
    <mergeCell ref="C156:E156"/>
    <mergeCell ref="A157:B157"/>
    <mergeCell ref="C157:E157"/>
    <mergeCell ref="A158:B158"/>
    <mergeCell ref="C158:E158"/>
    <mergeCell ref="A151:B151"/>
    <mergeCell ref="C151:E151"/>
    <mergeCell ref="A152:B152"/>
    <mergeCell ref="C152:E152"/>
    <mergeCell ref="A153:B153"/>
    <mergeCell ref="C153:E153"/>
    <mergeCell ref="A154:B154"/>
    <mergeCell ref="C154:E154"/>
    <mergeCell ref="A155:B155"/>
    <mergeCell ref="C155:E155"/>
    <mergeCell ref="A146:B146"/>
    <mergeCell ref="C146:E146"/>
    <mergeCell ref="A147:B147"/>
    <mergeCell ref="C147:E147"/>
    <mergeCell ref="A148:B148"/>
    <mergeCell ref="C148:E148"/>
    <mergeCell ref="A149:B149"/>
    <mergeCell ref="C149:E149"/>
    <mergeCell ref="A150:B150"/>
    <mergeCell ref="C150:E150"/>
    <mergeCell ref="A141:B141"/>
    <mergeCell ref="C141:E141"/>
    <mergeCell ref="A142:B142"/>
    <mergeCell ref="C142:E142"/>
    <mergeCell ref="A143:B143"/>
    <mergeCell ref="C143:E143"/>
    <mergeCell ref="A144:B144"/>
    <mergeCell ref="C144:E144"/>
    <mergeCell ref="A145:B145"/>
    <mergeCell ref="C145:E145"/>
    <mergeCell ref="A136:B136"/>
    <mergeCell ref="C136:E136"/>
    <mergeCell ref="A137:B137"/>
    <mergeCell ref="C137:E137"/>
    <mergeCell ref="A138:B138"/>
    <mergeCell ref="C138:E138"/>
    <mergeCell ref="A139:B139"/>
    <mergeCell ref="C139:E139"/>
    <mergeCell ref="A140:B140"/>
    <mergeCell ref="C140:E140"/>
    <mergeCell ref="A131:B131"/>
    <mergeCell ref="C131:E131"/>
    <mergeCell ref="A132:B132"/>
    <mergeCell ref="C132:E132"/>
    <mergeCell ref="A133:B133"/>
    <mergeCell ref="C133:E133"/>
    <mergeCell ref="A134:B134"/>
    <mergeCell ref="C134:E134"/>
    <mergeCell ref="A135:B135"/>
    <mergeCell ref="C135:E135"/>
    <mergeCell ref="A126:B126"/>
    <mergeCell ref="C126:E126"/>
    <mergeCell ref="A127:B127"/>
    <mergeCell ref="C127:E127"/>
    <mergeCell ref="A128:B128"/>
    <mergeCell ref="C128:E128"/>
    <mergeCell ref="A129:B129"/>
    <mergeCell ref="C129:E129"/>
    <mergeCell ref="A130:B130"/>
    <mergeCell ref="C130:E130"/>
    <mergeCell ref="A121:B121"/>
    <mergeCell ref="C121:E121"/>
    <mergeCell ref="A122:B122"/>
    <mergeCell ref="C122:E122"/>
    <mergeCell ref="A123:B123"/>
    <mergeCell ref="C123:E123"/>
    <mergeCell ref="A124:B124"/>
    <mergeCell ref="C124:E124"/>
    <mergeCell ref="A125:B125"/>
    <mergeCell ref="C125:E125"/>
    <mergeCell ref="A116:B116"/>
    <mergeCell ref="C116:E116"/>
    <mergeCell ref="A117:B117"/>
    <mergeCell ref="C117:E117"/>
    <mergeCell ref="A118:B118"/>
    <mergeCell ref="C118:E118"/>
    <mergeCell ref="A119:B119"/>
    <mergeCell ref="C119:E119"/>
    <mergeCell ref="A120:B120"/>
    <mergeCell ref="C120:E120"/>
    <mergeCell ref="A111:B111"/>
    <mergeCell ref="C111:E111"/>
    <mergeCell ref="A112:B112"/>
    <mergeCell ref="C112:E112"/>
    <mergeCell ref="A113:B113"/>
    <mergeCell ref="C113:E113"/>
    <mergeCell ref="A114:B114"/>
    <mergeCell ref="C114:E114"/>
    <mergeCell ref="A115:B115"/>
    <mergeCell ref="C115:E115"/>
    <mergeCell ref="A106:B106"/>
    <mergeCell ref="C106:E106"/>
    <mergeCell ref="A107:B107"/>
    <mergeCell ref="C107:E107"/>
    <mergeCell ref="A108:B108"/>
    <mergeCell ref="C108:E108"/>
    <mergeCell ref="A109:B109"/>
    <mergeCell ref="C109:E109"/>
    <mergeCell ref="A110:B110"/>
    <mergeCell ref="C110:E110"/>
    <mergeCell ref="A101:B101"/>
    <mergeCell ref="C101:E101"/>
    <mergeCell ref="A102:B102"/>
    <mergeCell ref="C102:E102"/>
    <mergeCell ref="A103:B103"/>
    <mergeCell ref="C103:E103"/>
    <mergeCell ref="A104:B104"/>
    <mergeCell ref="C104:E104"/>
    <mergeCell ref="A105:B105"/>
    <mergeCell ref="C105:E105"/>
    <mergeCell ref="A96:B96"/>
    <mergeCell ref="C96:E96"/>
    <mergeCell ref="A97:B97"/>
    <mergeCell ref="C97:E97"/>
    <mergeCell ref="A98:B98"/>
    <mergeCell ref="C98:E98"/>
    <mergeCell ref="A99:B99"/>
    <mergeCell ref="C99:E99"/>
    <mergeCell ref="A100:B100"/>
    <mergeCell ref="C100:E100"/>
    <mergeCell ref="A91:B91"/>
    <mergeCell ref="C91:E91"/>
    <mergeCell ref="A92:B92"/>
    <mergeCell ref="C92:E92"/>
    <mergeCell ref="A93:B93"/>
    <mergeCell ref="C93:E93"/>
    <mergeCell ref="A94:B94"/>
    <mergeCell ref="C94:E94"/>
    <mergeCell ref="A95:B95"/>
    <mergeCell ref="C95:E95"/>
    <mergeCell ref="A86:B86"/>
    <mergeCell ref="C86:E86"/>
    <mergeCell ref="A87:B87"/>
    <mergeCell ref="C87:E87"/>
    <mergeCell ref="A88:B88"/>
    <mergeCell ref="C88:E88"/>
    <mergeCell ref="A89:B89"/>
    <mergeCell ref="C89:E89"/>
    <mergeCell ref="A90:B90"/>
    <mergeCell ref="C90:E90"/>
    <mergeCell ref="A81:B81"/>
    <mergeCell ref="C81:E81"/>
    <mergeCell ref="A82:B82"/>
    <mergeCell ref="C82:E82"/>
    <mergeCell ref="A83:B83"/>
    <mergeCell ref="C83:E83"/>
    <mergeCell ref="A84:B84"/>
    <mergeCell ref="C84:E84"/>
    <mergeCell ref="A85:B85"/>
    <mergeCell ref="C85:E85"/>
    <mergeCell ref="A76:B76"/>
    <mergeCell ref="C76:E76"/>
    <mergeCell ref="A77:B77"/>
    <mergeCell ref="C77:E77"/>
    <mergeCell ref="A78:B78"/>
    <mergeCell ref="C78:E78"/>
    <mergeCell ref="A79:B79"/>
    <mergeCell ref="C79:E79"/>
    <mergeCell ref="A80:B80"/>
    <mergeCell ref="C80:E80"/>
    <mergeCell ref="A71:B71"/>
    <mergeCell ref="C71:E71"/>
    <mergeCell ref="A72:B72"/>
    <mergeCell ref="C72:E72"/>
    <mergeCell ref="A73:B73"/>
    <mergeCell ref="C73:E73"/>
    <mergeCell ref="A74:B74"/>
    <mergeCell ref="C74:E74"/>
    <mergeCell ref="A75:B75"/>
    <mergeCell ref="C75:E75"/>
    <mergeCell ref="A66:B66"/>
    <mergeCell ref="C66:E66"/>
    <mergeCell ref="A67:B67"/>
    <mergeCell ref="C67:E67"/>
    <mergeCell ref="A68:B68"/>
    <mergeCell ref="C68:E68"/>
    <mergeCell ref="A69:B69"/>
    <mergeCell ref="C69:E69"/>
    <mergeCell ref="A70:B70"/>
    <mergeCell ref="C70:E70"/>
    <mergeCell ref="A61:B61"/>
    <mergeCell ref="C61:E61"/>
    <mergeCell ref="A62:B62"/>
    <mergeCell ref="C62:E62"/>
    <mergeCell ref="A63:B63"/>
    <mergeCell ref="C63:E63"/>
    <mergeCell ref="A64:B64"/>
    <mergeCell ref="C64:E64"/>
    <mergeCell ref="A65:B65"/>
    <mergeCell ref="C65:E65"/>
    <mergeCell ref="A56:B56"/>
    <mergeCell ref="C56:E56"/>
    <mergeCell ref="A57:B57"/>
    <mergeCell ref="C57:E57"/>
    <mergeCell ref="A58:B58"/>
    <mergeCell ref="C58:E58"/>
    <mergeCell ref="A59:B59"/>
    <mergeCell ref="C59:E59"/>
    <mergeCell ref="A60:B60"/>
    <mergeCell ref="C60:E60"/>
    <mergeCell ref="A51:B51"/>
    <mergeCell ref="C51:E51"/>
    <mergeCell ref="A52:B52"/>
    <mergeCell ref="C52:E52"/>
    <mergeCell ref="A53:B53"/>
    <mergeCell ref="C53:E53"/>
    <mergeCell ref="A54:B54"/>
    <mergeCell ref="C54:E54"/>
    <mergeCell ref="A55:B55"/>
    <mergeCell ref="C55:E55"/>
    <mergeCell ref="A46:B46"/>
    <mergeCell ref="C46:E46"/>
    <mergeCell ref="A47:B47"/>
    <mergeCell ref="C47:E47"/>
    <mergeCell ref="A48:B48"/>
    <mergeCell ref="C48:E48"/>
    <mergeCell ref="A49:B49"/>
    <mergeCell ref="C49:E49"/>
    <mergeCell ref="A50:B50"/>
    <mergeCell ref="C50:E50"/>
    <mergeCell ref="A41:B41"/>
    <mergeCell ref="C41:E41"/>
    <mergeCell ref="A42:B42"/>
    <mergeCell ref="C42:E42"/>
    <mergeCell ref="A43:B43"/>
    <mergeCell ref="C43:E43"/>
    <mergeCell ref="A44:B44"/>
    <mergeCell ref="C44:E44"/>
    <mergeCell ref="A45:B45"/>
    <mergeCell ref="C45:E4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1:E1"/>
    <mergeCell ref="F1:I5"/>
    <mergeCell ref="J1:O1"/>
    <mergeCell ref="A2:E2"/>
    <mergeCell ref="J2:O5"/>
    <mergeCell ref="A3:E3"/>
    <mergeCell ref="A4:E4"/>
    <mergeCell ref="A5:E5"/>
    <mergeCell ref="A30:B30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Рябкина Александра Дмитриевна</cp:lastModifiedBy>
  <dcterms:modified xsi:type="dcterms:W3CDTF">2024-10-29T10:49:12Z</dcterms:modified>
</cp:coreProperties>
</file>